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6012/2 PROJECT DOCUMENTS/"/>
    </mc:Choice>
  </mc:AlternateContent>
  <xr:revisionPtr revIDLastSave="19" documentId="13_ncr:1_{1FC2F945-57B0-437C-842E-A47378DB8D59}" xr6:coauthVersionLast="47" xr6:coauthVersionMax="47" xr10:uidLastSave="{778863AC-CD98-448D-B278-BD3EF76A96A3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<sst xmlns="http://schemas.openxmlformats.org/spreadsheetml/2006/main" count="85" uniqueCount="54">
  <si>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</si>
  <si>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</si>
  <si>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</si>
  <si>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</si>
  <si>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</si>
  <si>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</si>
  <si>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</si>
  <si>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</si>
  <si>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</si>
  <si>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</si>
  <si>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</si>
  <si>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</si>
  <si>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</si>
  <si>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</si>
  <si>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</si>
  <si>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</si>
  <si>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</si>
  <si>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</si>
  <si>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</si>
  <si>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</si>
  <si>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</si>
  <si>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</si>
  <si>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</si>
  <si>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</si>
  <si>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</si>
  <si>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</si>
  <si>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</si>
  <si>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</si>
  <si>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</si>
  <si>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</si>
  <si>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</si>
  <si>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</si>
  <si>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</si>
  <si>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</si>
  <si>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</si>
  <si>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</si>
  <si>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</si>
  <si>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</si>
  <si>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</si>
  <si>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</si>
  <si>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</si>
  <si>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</si>
  <si>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</si>
  <si>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</si>
  <si>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</si>
  <si>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</si>
  <si>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</si>
  <si>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</si>
  <si>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</si>
  <si>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</si>
  <si>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SERVING</t>
  </si>
  <si>
    <t>DINING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</si>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</sst>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N1" sqref="N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4500</v>
      </c>
      <c r="D7" s="36"/>
      <c r="E7" s="35">
        <f t="shared" si="0"/>
        <v>3525</v>
      </c>
      <c r="F7" s="36">
        <f t="shared" si="0"/>
        <v>0</v>
      </c>
      <c r="G7" s="37">
        <v>975</v>
      </c>
      <c r="H7" s="38"/>
      <c r="I7" s="39">
        <f t="shared" ref="I7:J7" si="1">G7/C7</f>
        <v>0.21666666666666667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10" si="2">C8-G8</f>
        <v>3975</v>
      </c>
      <c r="F8" s="36">
        <f t="shared" ref="F8:F10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53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1300</v>
      </c>
      <c r="D10" s="114"/>
      <c r="E10" s="113">
        <f t="shared" si="2"/>
        <v>1150</v>
      </c>
      <c r="F10" s="114">
        <f t="shared" si="3"/>
        <v>0</v>
      </c>
      <c r="G10" s="102">
        <v>150</v>
      </c>
      <c r="H10" s="103"/>
      <c r="I10" s="104">
        <f>G10/C10</f>
        <v>0.11538461538461539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360</v>
      </c>
      <c r="P13" s="126"/>
      <c r="Q13" s="61"/>
      <c r="R13" s="66"/>
    </row>
    <row r="14" spans="1:21" ht="20.100000000000001" customHeight="1" thickBot="1" x14ac:dyDescent="0.3">
      <c r="A14" s="203" t="s">
        <v>28</v>
      </c>
      <c r="B14" s="204"/>
      <c r="C14" s="74">
        <f>SUM(C6:C13)</f>
        <v>20575</v>
      </c>
      <c r="D14" s="75">
        <f>SUM(D6:D13)</f>
        <v>0</v>
      </c>
      <c r="E14" s="74">
        <f>SUM(E6:E13)</f>
        <v>16245</v>
      </c>
      <c r="F14" s="75">
        <f>SUM(F6:F13)</f>
        <v>0</v>
      </c>
      <c r="G14" s="76">
        <f>SUM(G6:G13)</f>
        <v>4330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5">
      <c r="A18" s="154" t="s">
        <v>31</v>
      </c>
      <c r="B18" s="155"/>
      <c r="C18" s="88">
        <f>G14+K14</f>
        <v>4330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56" t="s">
        <v>30</v>
      </c>
      <c r="B19" s="157"/>
      <c r="C19" s="92">
        <f>M14+O14</f>
        <v>3675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5">
      <c r="A20" s="158" t="s">
        <v>18</v>
      </c>
      <c r="B20" s="159"/>
      <c r="C20" s="90">
        <f>C18-C19</f>
        <v>655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3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2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2025-08-28T13:44:59Z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