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C999EDE0-E1FB-4D56-9EFD-D59E32FF47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<sst xmlns="http://schemas.openxmlformats.org/spreadsheetml/2006/main" count="72" uniqueCount="46">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</sst>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A26" sqref="AA2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4000</v>
      </c>
      <c r="D6" s="24"/>
      <c r="E6" s="23">
        <v>3250</v>
      </c>
      <c r="F6" s="24"/>
      <c r="G6" s="25">
        <v>750</v>
      </c>
      <c r="H6" s="26"/>
      <c r="I6" s="27">
        <f>G6/C6</f>
        <v>0.1875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3250</v>
      </c>
      <c r="F7" s="35"/>
      <c r="G7" s="25">
        <v>750</v>
      </c>
      <c r="H7" s="36"/>
      <c r="I7" s="37">
        <f t="shared" ref="I7:J7" si="0">G7/C7</f>
        <v>0.1875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05" t="s">
        <v>17</v>
      </c>
      <c r="B11" s="106"/>
      <c r="C11" s="72">
        <f t="shared" ref="C11:H11" si="1">SUM(C6:C10)</f>
        <v>8000</v>
      </c>
      <c r="D11" s="73">
        <f t="shared" si="1"/>
        <v>0</v>
      </c>
      <c r="E11" s="72">
        <f t="shared" si="1"/>
        <v>6500</v>
      </c>
      <c r="F11" s="73">
        <f t="shared" si="1"/>
        <v>0</v>
      </c>
      <c r="G11" s="74">
        <f t="shared" si="1"/>
        <v>1500</v>
      </c>
      <c r="H11" s="75">
        <f t="shared" si="1"/>
        <v>0</v>
      </c>
      <c r="I11" s="76"/>
      <c r="J11" s="77"/>
      <c r="K11" s="74">
        <f t="shared" ref="K11:P11" si="2">SUM(K6:K10)</f>
        <v>1300</v>
      </c>
      <c r="L11" s="75">
        <f t="shared" si="2"/>
        <v>0</v>
      </c>
      <c r="M11" s="99">
        <f t="shared" si="2"/>
        <v>2550</v>
      </c>
      <c r="N11" s="78">
        <f t="shared" si="2"/>
        <v>0</v>
      </c>
      <c r="O11" s="79">
        <f t="shared" si="2"/>
        <v>150</v>
      </c>
      <c r="P11" s="80">
        <f t="shared" si="2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5">
      <c r="A15" s="192" t="s">
        <v>23</v>
      </c>
      <c r="B15" s="193"/>
      <c r="C15" s="86">
        <f>G11+K11</f>
        <v>2800</v>
      </c>
      <c r="D15" s="87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25</v>
      </c>
      <c r="B16" s="195"/>
      <c r="C16" s="90">
        <f>M11+O11</f>
        <v>2700</v>
      </c>
      <c r="D16" s="91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97" t="e">
        <f>IF(R15=TRUE, 1, 0)</f>
        <v>#DIV/0!</v>
      </c>
    </row>
    <row r="17" spans="1:18" ht="18.75" customHeight="1" thickBot="1" x14ac:dyDescent="0.35">
      <c r="A17" s="196" t="s">
        <v>28</v>
      </c>
      <c r="B17" s="197"/>
      <c r="C17" s="88">
        <f>C15-C16</f>
        <v>100</v>
      </c>
      <c r="D17" s="89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98"/>
      <c r="R17" s="1" t="e">
        <f>AND(H18&gt;=-0.02, H18&lt;=0.02)</f>
        <v>#DIV/0!</v>
      </c>
    </row>
    <row r="18" spans="1:18" ht="16.5" customHeight="1" thickBot="1" x14ac:dyDescent="0.3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3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3">L29-N29</f>
        <v>0</v>
      </c>
    </row>
    <row r="30" spans="1:18" ht="18.75" customHeight="1" thickBot="1" x14ac:dyDescent="0.3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3"/>
        <v>0</v>
      </c>
    </row>
    <row r="31" spans="1:18" ht="19.2" customHeight="1" thickBot="1" x14ac:dyDescent="0.3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3"/>
        <v>0</v>
      </c>
    </row>
    <row r="32" spans="1:18" ht="19.5" customHeight="1" thickBot="1" x14ac:dyDescent="0.3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3"/>
        <v>0</v>
      </c>
    </row>
    <row r="33" spans="1:16" ht="19.5" customHeight="1" thickBot="1" x14ac:dyDescent="0.3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3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3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3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3"/>
        <v>0</v>
      </c>
    </row>
    <row r="37" spans="1:16" ht="18.75" customHeight="1" x14ac:dyDescent="0.25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2025-06-23T14:29:05Z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