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Beaumont, TX/4 ASSET-REPORT DOCS/"/>
    </mc:Choice>
  </mc:AlternateContent>
  <xr:revisionPtr revIDLastSave="107" documentId="13_ncr:1_{B888774D-3C83-41B9-8B1C-1CD895A9BF91}" xr6:coauthVersionLast="47" xr6:coauthVersionMax="47" xr10:uidLastSave="{A8475504-06EE-427A-A879-07D8EE19147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I7" i="1"/>
  <c r="J7" i="1"/>
  <c r="E8" i="1"/>
  <c r="F8" i="1"/>
  <c r="I8" i="1"/>
  <c r="J8" i="1"/>
  <c r="E9" i="1"/>
  <c r="F9" i="1"/>
  <c r="I9" i="1"/>
  <c r="J9" i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<sst xmlns="http://schemas.openxmlformats.org/spreadsheetml/2006/main" count="79" uniqueCount="52">
  <si>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</si>
  <si>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</si>
  <si>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</si>
  <si>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</si>
  <si>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</si>
  <si>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</si>
  <si>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</si>
  <si>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</si>
  <si>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</si>
  <si>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</si>
  <si>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</si>
  <si>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</si>
  <si>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</si>
  <si>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</si>
  <si>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</si>
  <si>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</si>
  <si>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</si>
  <si>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</si>
  <si>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</si>
  <si>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</si>
  <si>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</si>
  <si>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</si>
  <si>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</si>
  <si>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</si>
  <si>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</si>
  <si>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</si>
  <si>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</si>
  <si>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</si>
  <si>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</si>
  <si>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</si>
  <si>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</si>
  <si>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</si>
  <si>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</si>
  <si>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</si>
  <si>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</si>
  <si>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</si>
  <si>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</si>
  <si>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</si>
  <si>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</si>
  <si>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</si>
  <si>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</si>
  <si>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</si>
  <si>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</si>
  <si>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KITCHEN HD</t>
  </si>
  <si>
    <t>RESTROOM</t>
  </si>
  <si>
    <t>RTU-3</t>
  </si>
  <si>
    <t>RTU-4</t>
  </si>
  <si>
    <t>DINING</t>
  </si>
  <si>
    <t>BACK KITCHEN</t>
  </si>
  <si>
    <t>HOOD 2</t>
  </si>
  <si>
    <t>HOOD 1</t>
  </si>
  <si>
    <t>EF 3 &amp;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</si>
</sst>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589326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P12" sqref="P12"/>
    </sheetView>
  </sheetViews>
  <sheetFormatPr defaultColWidth="9.21875" defaultRowHeight="13.2" x14ac:dyDescent="0.25"/>
  <cols>
    <col min="1" max="1" width="10.5546875" style="1" customWidth="1"/>
    <col min="2" max="2" width="16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1</v>
      </c>
      <c r="C4" s="137" t="s">
        <v>2</v>
      </c>
      <c r="D4" s="138"/>
      <c r="E4" s="112" t="s">
        <v>3</v>
      </c>
      <c r="F4" s="111"/>
      <c r="G4" s="143" t="s">
        <v>4</v>
      </c>
      <c r="H4" s="144"/>
      <c r="I4" s="135" t="s">
        <v>5</v>
      </c>
      <c r="J4" s="136"/>
      <c r="K4" s="141" t="s">
        <v>6</v>
      </c>
      <c r="L4" s="142"/>
      <c r="M4" s="139" t="s">
        <v>7</v>
      </c>
      <c r="N4" s="140"/>
      <c r="O4" s="139" t="s">
        <v>8</v>
      </c>
      <c r="P4" s="140"/>
      <c r="Q4" s="7"/>
      <c r="R4" s="61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thickBot="1" x14ac:dyDescent="0.3">
      <c r="A6" s="71" t="s">
        <v>13</v>
      </c>
      <c r="B6" s="69" t="s">
        <v>47</v>
      </c>
      <c r="C6" s="23">
        <v>2700</v>
      </c>
      <c r="D6" s="24"/>
      <c r="E6" s="23">
        <f t="shared" ref="E6:F6" si="0">C6-G6</f>
        <v>2185</v>
      </c>
      <c r="F6" s="24">
        <f t="shared" si="0"/>
        <v>0</v>
      </c>
      <c r="G6" s="25">
        <v>515</v>
      </c>
      <c r="H6" s="26"/>
      <c r="I6" s="27">
        <f>G6/C6</f>
        <v>0.19074074074074074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3">
      <c r="A7" s="71" t="s">
        <v>14</v>
      </c>
      <c r="B7" s="69" t="s">
        <v>47</v>
      </c>
      <c r="C7" s="23">
        <v>2700</v>
      </c>
      <c r="D7" s="24"/>
      <c r="E7" s="23">
        <f t="shared" ref="E7:E9" si="1">C7-G7</f>
        <v>2105</v>
      </c>
      <c r="F7" s="24">
        <f t="shared" ref="F7:F9" si="2">D7-H7</f>
        <v>0</v>
      </c>
      <c r="G7" s="25">
        <v>595</v>
      </c>
      <c r="H7" s="26"/>
      <c r="I7" s="27">
        <f t="shared" ref="I7:I9" si="3">G7/C7</f>
        <v>0.22037037037037038</v>
      </c>
      <c r="J7" s="28" t="e">
        <f t="shared" ref="J7:J9" si="4">H7/D7</f>
        <v>#DIV/0!</v>
      </c>
      <c r="K7" s="29"/>
      <c r="L7" s="30"/>
      <c r="M7" s="31"/>
      <c r="N7" s="32"/>
      <c r="O7" s="33"/>
      <c r="P7" s="34"/>
      <c r="Q7" s="67"/>
      <c r="R7" s="65"/>
    </row>
    <row r="8" spans="1:21" ht="20.100000000000001" customHeight="1" thickBot="1" x14ac:dyDescent="0.3">
      <c r="A8" s="71" t="s">
        <v>45</v>
      </c>
      <c r="B8" s="69" t="s">
        <v>48</v>
      </c>
      <c r="C8" s="23">
        <v>2700</v>
      </c>
      <c r="D8" s="24"/>
      <c r="E8" s="23">
        <f t="shared" si="1"/>
        <v>2495</v>
      </c>
      <c r="F8" s="24">
        <f t="shared" si="2"/>
        <v>0</v>
      </c>
      <c r="G8" s="25">
        <v>205</v>
      </c>
      <c r="H8" s="26"/>
      <c r="I8" s="27">
        <f t="shared" si="3"/>
        <v>7.5925925925925924E-2</v>
      </c>
      <c r="J8" s="28" t="e">
        <f t="shared" si="4"/>
        <v>#DIV/0!</v>
      </c>
      <c r="K8" s="29"/>
      <c r="L8" s="30"/>
      <c r="M8" s="31"/>
      <c r="N8" s="32"/>
      <c r="O8" s="33"/>
      <c r="P8" s="34"/>
      <c r="Q8" s="67"/>
      <c r="R8" s="65"/>
    </row>
    <row r="9" spans="1:21" ht="20.100000000000001" customHeight="1" x14ac:dyDescent="0.25">
      <c r="A9" s="71" t="s">
        <v>46</v>
      </c>
      <c r="B9" s="69" t="s">
        <v>42</v>
      </c>
      <c r="C9" s="23">
        <v>2700</v>
      </c>
      <c r="D9" s="24"/>
      <c r="E9" s="23">
        <f t="shared" si="1"/>
        <v>2560</v>
      </c>
      <c r="F9" s="24">
        <f t="shared" si="2"/>
        <v>0</v>
      </c>
      <c r="G9" s="25">
        <v>140</v>
      </c>
      <c r="H9" s="26"/>
      <c r="I9" s="27">
        <f t="shared" si="3"/>
        <v>5.185185185185185E-2</v>
      </c>
      <c r="J9" s="28" t="e">
        <f t="shared" si="4"/>
        <v>#DIV/0!</v>
      </c>
      <c r="K9" s="29"/>
      <c r="L9" s="30"/>
      <c r="M9" s="31"/>
      <c r="N9" s="32"/>
      <c r="O9" s="33"/>
      <c r="P9" s="34"/>
      <c r="Q9" s="60"/>
      <c r="R9" s="65"/>
    </row>
    <row r="10" spans="1:21" ht="20.100000000000001" customHeight="1" x14ac:dyDescent="0.25">
      <c r="A10" s="72" t="s">
        <v>15</v>
      </c>
      <c r="B10" s="70" t="s">
        <v>43</v>
      </c>
      <c r="C10" s="43"/>
      <c r="D10" s="44"/>
      <c r="E10" s="43" t="s">
        <v>16</v>
      </c>
      <c r="F10" s="44"/>
      <c r="G10" s="37"/>
      <c r="H10" s="38"/>
      <c r="I10" s="45"/>
      <c r="J10" s="38"/>
      <c r="K10" s="35">
        <v>2565</v>
      </c>
      <c r="L10" s="36"/>
      <c r="M10" s="39"/>
      <c r="N10" s="40"/>
      <c r="O10" s="41"/>
      <c r="P10" s="42"/>
      <c r="Q10" s="51"/>
      <c r="R10" s="65"/>
    </row>
    <row r="11" spans="1:21" ht="20.100000000000001" customHeight="1" x14ac:dyDescent="0.25">
      <c r="A11" s="72" t="s">
        <v>17</v>
      </c>
      <c r="B11" s="70" t="s">
        <v>50</v>
      </c>
      <c r="C11" s="43"/>
      <c r="D11" s="44"/>
      <c r="E11" s="43"/>
      <c r="F11" s="44"/>
      <c r="G11" s="37"/>
      <c r="H11" s="38"/>
      <c r="I11" s="45"/>
      <c r="J11" s="38"/>
      <c r="K11" s="37"/>
      <c r="L11" s="38"/>
      <c r="M11" s="46">
        <v>2419</v>
      </c>
      <c r="N11" s="47"/>
      <c r="O11" s="41"/>
      <c r="P11" s="42"/>
      <c r="Q11" s="60"/>
      <c r="R11" s="65"/>
    </row>
    <row r="12" spans="1:21" ht="20.100000000000001" customHeight="1" x14ac:dyDescent="0.25">
      <c r="A12" s="72" t="s">
        <v>41</v>
      </c>
      <c r="B12" s="70" t="s">
        <v>49</v>
      </c>
      <c r="C12" s="43"/>
      <c r="D12" s="44"/>
      <c r="E12" s="43"/>
      <c r="F12" s="44"/>
      <c r="G12" s="37"/>
      <c r="H12" s="38"/>
      <c r="I12" s="45"/>
      <c r="J12" s="38"/>
      <c r="K12" s="37"/>
      <c r="L12" s="38"/>
      <c r="M12" s="46">
        <v>900</v>
      </c>
      <c r="N12" s="47"/>
      <c r="O12" s="41"/>
      <c r="P12" s="42"/>
      <c r="Q12" s="60"/>
      <c r="R12" s="65"/>
    </row>
    <row r="13" spans="1:21" ht="20.100000000000001" customHeight="1" thickBot="1" x14ac:dyDescent="0.3">
      <c r="A13" s="72" t="s">
        <v>51</v>
      </c>
      <c r="B13" s="70" t="s">
        <v>44</v>
      </c>
      <c r="C13" s="48"/>
      <c r="D13" s="44"/>
      <c r="E13" s="43"/>
      <c r="F13" s="44"/>
      <c r="G13" s="37"/>
      <c r="H13" s="38"/>
      <c r="I13" s="45"/>
      <c r="J13" s="38"/>
      <c r="K13" s="37"/>
      <c r="L13" s="38"/>
      <c r="M13" s="39"/>
      <c r="N13" s="40"/>
      <c r="O13" s="49">
        <v>150</v>
      </c>
      <c r="P13" s="50"/>
      <c r="Q13" s="60"/>
      <c r="R13" s="65"/>
    </row>
    <row r="14" spans="1:21" ht="20.100000000000001" customHeight="1" thickBot="1" x14ac:dyDescent="0.3">
      <c r="A14" s="101" t="s">
        <v>18</v>
      </c>
      <c r="B14" s="102"/>
      <c r="C14" s="73">
        <f>SUM(C6:C13)</f>
        <v>10800</v>
      </c>
      <c r="D14" s="74">
        <f>SUM(D6:D13)</f>
        <v>0</v>
      </c>
      <c r="E14" s="73">
        <f>SUM(E6:E13)</f>
        <v>9345</v>
      </c>
      <c r="F14" s="74">
        <f>SUM(F6:F13)</f>
        <v>0</v>
      </c>
      <c r="G14" s="75">
        <f>SUM(G6:G13)</f>
        <v>1455</v>
      </c>
      <c r="H14" s="76">
        <f>SUM(H6:H13)</f>
        <v>0</v>
      </c>
      <c r="I14" s="77"/>
      <c r="J14" s="78"/>
      <c r="K14" s="75">
        <f>SUM(K6:K13)</f>
        <v>2565</v>
      </c>
      <c r="L14" s="76">
        <f>SUM(L6:L13)</f>
        <v>0</v>
      </c>
      <c r="M14" s="100">
        <f>SUM(M6:M13)</f>
        <v>3319</v>
      </c>
      <c r="N14" s="79">
        <f>SUM(N6:N13)</f>
        <v>0</v>
      </c>
      <c r="O14" s="80">
        <f>SUM(O6:O13)</f>
        <v>150</v>
      </c>
      <c r="P14" s="81">
        <f>SUM(P6:P13)</f>
        <v>0</v>
      </c>
      <c r="Q14" s="51"/>
      <c r="R14" s="65"/>
    </row>
    <row r="15" spans="1:21" ht="20.100000000000001" customHeight="1" thickBot="1" x14ac:dyDescent="0.3">
      <c r="A15" s="62"/>
      <c r="B15" s="52"/>
      <c r="C15" s="52"/>
      <c r="D15" s="52"/>
      <c r="E15" s="52"/>
      <c r="F15" s="63"/>
      <c r="G15" s="63"/>
      <c r="H15" s="68"/>
      <c r="I15" s="68"/>
      <c r="J15" s="63"/>
      <c r="K15" s="63"/>
      <c r="L15" s="64"/>
      <c r="M15" s="64"/>
      <c r="N15" s="64"/>
      <c r="O15" s="64"/>
      <c r="P15" s="51"/>
      <c r="Q15" s="65"/>
    </row>
    <row r="16" spans="1:21" ht="20.100000000000001" customHeight="1" thickBot="1" x14ac:dyDescent="0.3">
      <c r="A16" s="95" t="s">
        <v>19</v>
      </c>
      <c r="B16" s="82"/>
      <c r="C16" s="82"/>
      <c r="D16" s="82"/>
      <c r="F16" s="194" t="s">
        <v>20</v>
      </c>
      <c r="G16" s="195"/>
      <c r="H16" s="168" t="s">
        <v>21</v>
      </c>
      <c r="I16" s="169"/>
      <c r="J16" s="170"/>
      <c r="L16" s="94" t="s">
        <v>22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6" t="s">
        <v>18</v>
      </c>
      <c r="B17" s="187"/>
      <c r="C17" s="85" t="s">
        <v>11</v>
      </c>
      <c r="D17" s="86" t="s">
        <v>12</v>
      </c>
      <c r="F17" s="196"/>
      <c r="G17" s="197"/>
      <c r="H17" s="171"/>
      <c r="I17" s="172"/>
      <c r="J17" s="173"/>
      <c r="L17" s="165" t="s">
        <v>23</v>
      </c>
      <c r="M17" s="165"/>
      <c r="N17" s="165"/>
      <c r="O17" s="165"/>
      <c r="P17" s="97">
        <f>IF(R16=TRUE, 1, 0)</f>
        <v>1</v>
      </c>
    </row>
    <row r="18" spans="1:21" ht="18.75" customHeight="1" x14ac:dyDescent="0.25">
      <c r="A18" s="188" t="s">
        <v>24</v>
      </c>
      <c r="B18" s="189"/>
      <c r="C18" s="87">
        <f>G14+K14</f>
        <v>4020</v>
      </c>
      <c r="D18" s="88">
        <f>H14+L14</f>
        <v>0</v>
      </c>
      <c r="F18" s="117" t="s">
        <v>25</v>
      </c>
      <c r="G18" s="118"/>
      <c r="H18" s="177"/>
      <c r="I18" s="178"/>
      <c r="J18" s="179"/>
      <c r="L18" s="166"/>
      <c r="M18" s="166"/>
      <c r="N18" s="166"/>
      <c r="O18" s="166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90" t="s">
        <v>26</v>
      </c>
      <c r="B19" s="191"/>
      <c r="C19" s="91">
        <f>M14+O14</f>
        <v>3469</v>
      </c>
      <c r="D19" s="92">
        <f>N14+P14</f>
        <v>0</v>
      </c>
      <c r="F19" s="119" t="s">
        <v>27</v>
      </c>
      <c r="G19" s="120"/>
      <c r="H19" s="180"/>
      <c r="I19" s="181"/>
      <c r="J19" s="182"/>
      <c r="L19" s="167" t="s">
        <v>28</v>
      </c>
      <c r="M19" s="167"/>
      <c r="N19" s="167"/>
      <c r="O19" s="167"/>
      <c r="P19" s="98" t="e">
        <f>IF(R18=TRUE, 1, 0)</f>
        <v>#DIV/0!</v>
      </c>
    </row>
    <row r="20" spans="1:21" ht="18.75" customHeight="1" thickBot="1" x14ac:dyDescent="0.35">
      <c r="A20" s="192" t="s">
        <v>29</v>
      </c>
      <c r="B20" s="193"/>
      <c r="C20" s="89">
        <f>C18-C19</f>
        <v>551</v>
      </c>
      <c r="D20" s="90">
        <f>D18-D19</f>
        <v>0</v>
      </c>
      <c r="F20" s="198" t="s">
        <v>30</v>
      </c>
      <c r="G20" s="199"/>
      <c r="H20" s="183"/>
      <c r="I20" s="184"/>
      <c r="J20" s="185"/>
      <c r="L20" s="166"/>
      <c r="M20" s="166"/>
      <c r="N20" s="166"/>
      <c r="O20" s="166"/>
      <c r="P20" s="99"/>
      <c r="R20" s="1" t="e">
        <f>AND(H21&gt;=-0.02, H21&lt;=0.02)</f>
        <v>#DIV/0!</v>
      </c>
    </row>
    <row r="21" spans="1:21" ht="16.5" customHeight="1" thickBot="1" x14ac:dyDescent="0.3">
      <c r="F21" s="133" t="s">
        <v>31</v>
      </c>
      <c r="G21" s="134"/>
      <c r="H21" s="174" t="e">
        <f>AVERAGE(H18:J20)</f>
        <v>#DIV/0!</v>
      </c>
      <c r="I21" s="175"/>
      <c r="J21" s="176"/>
      <c r="L21" s="163" t="s">
        <v>32</v>
      </c>
      <c r="M21" s="163"/>
      <c r="N21" s="163"/>
      <c r="O21" s="163"/>
      <c r="P21" s="93" t="e">
        <f>IF(R20=TRUE, 1, 0)</f>
        <v>#DIV/0!</v>
      </c>
    </row>
    <row r="22" spans="1:21" ht="13.8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63"/>
      <c r="M22" s="163"/>
      <c r="N22" s="163"/>
      <c r="O22" s="163"/>
      <c r="P22" s="96"/>
    </row>
    <row r="23" spans="1:21" ht="13.8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4"/>
      <c r="M23" s="54"/>
      <c r="N23" s="55"/>
      <c r="O23" s="55"/>
      <c r="P23" s="7"/>
      <c r="Q23" s="7"/>
    </row>
    <row r="24" spans="1:21" ht="13.5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66"/>
    </row>
    <row r="26" spans="1:21" ht="20.100000000000001" customHeigh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66"/>
    </row>
    <row r="27" spans="1:21" ht="20.100000000000001" customHeight="1" thickBot="1" x14ac:dyDescent="0.3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0" t="s">
        <v>34</v>
      </c>
      <c r="B30" s="131"/>
      <c r="C30" s="131"/>
      <c r="D30" s="131"/>
      <c r="E30" s="131"/>
      <c r="F30" s="132"/>
      <c r="G30" s="52"/>
      <c r="H30" s="52"/>
      <c r="I30" s="52"/>
      <c r="J30" s="52"/>
      <c r="K30" s="52"/>
      <c r="L30" s="52"/>
      <c r="M30" s="52"/>
      <c r="N30" s="52"/>
      <c r="O30" s="52"/>
      <c r="P30" s="51"/>
      <c r="Q30" s="53"/>
    </row>
    <row r="31" spans="1:21" ht="19.2" customHeight="1" thickBot="1" x14ac:dyDescent="0.3">
      <c r="A31" s="5" t="s">
        <v>9</v>
      </c>
      <c r="B31" s="156" t="s">
        <v>35</v>
      </c>
      <c r="C31" s="157"/>
      <c r="D31" s="111" t="s">
        <v>36</v>
      </c>
      <c r="E31" s="113"/>
      <c r="F31" s="113"/>
      <c r="G31" s="112"/>
      <c r="H31" s="111" t="s">
        <v>37</v>
      </c>
      <c r="I31" s="112"/>
      <c r="J31" s="113" t="s">
        <v>38</v>
      </c>
      <c r="K31" s="113"/>
      <c r="L31" s="114" t="s">
        <v>6</v>
      </c>
      <c r="M31" s="114"/>
      <c r="N31" s="107" t="s">
        <v>7</v>
      </c>
      <c r="O31" s="108"/>
      <c r="P31" s="57" t="s">
        <v>39</v>
      </c>
    </row>
    <row r="32" spans="1:21" ht="18.75" customHeight="1" thickBot="1" x14ac:dyDescent="0.3">
      <c r="A32" s="58" t="s">
        <v>40</v>
      </c>
      <c r="B32" s="154"/>
      <c r="C32" s="155"/>
      <c r="D32" s="146"/>
      <c r="E32" s="160"/>
      <c r="F32" s="160"/>
      <c r="G32" s="147"/>
      <c r="H32" s="146"/>
      <c r="I32" s="147"/>
      <c r="J32" s="148"/>
      <c r="K32" s="149"/>
      <c r="L32" s="105"/>
      <c r="M32" s="106"/>
      <c r="N32" s="109"/>
      <c r="O32" s="110"/>
      <c r="P32" s="56">
        <f t="shared" ref="P32:P40" si="5">L32-N32</f>
        <v>0</v>
      </c>
    </row>
    <row r="33" spans="1:16" ht="18.75" customHeight="1" thickBot="1" x14ac:dyDescent="0.3">
      <c r="A33" s="59" t="s">
        <v>40</v>
      </c>
      <c r="B33" s="153"/>
      <c r="C33" s="153"/>
      <c r="D33" s="115"/>
      <c r="E33" s="152"/>
      <c r="F33" s="152"/>
      <c r="G33" s="116"/>
      <c r="H33" s="115"/>
      <c r="I33" s="116"/>
      <c r="J33" s="103"/>
      <c r="K33" s="104"/>
      <c r="L33" s="105"/>
      <c r="M33" s="106"/>
      <c r="N33" s="109"/>
      <c r="O33" s="110"/>
      <c r="P33" s="56">
        <f t="shared" si="5"/>
        <v>0</v>
      </c>
    </row>
    <row r="34" spans="1:16" ht="19.2" customHeight="1" thickBot="1" x14ac:dyDescent="0.3">
      <c r="A34" s="59" t="s">
        <v>40</v>
      </c>
      <c r="B34" s="158"/>
      <c r="C34" s="159"/>
      <c r="D34" s="115"/>
      <c r="E34" s="152"/>
      <c r="F34" s="152"/>
      <c r="G34" s="116"/>
      <c r="H34" s="115"/>
      <c r="I34" s="116"/>
      <c r="J34" s="115"/>
      <c r="K34" s="145"/>
      <c r="L34" s="150"/>
      <c r="M34" s="151"/>
      <c r="N34" s="161"/>
      <c r="O34" s="162"/>
      <c r="P34" s="56">
        <f t="shared" si="5"/>
        <v>0</v>
      </c>
    </row>
    <row r="35" spans="1:16" ht="19.5" customHeight="1" thickBot="1" x14ac:dyDescent="0.3">
      <c r="A35" s="58" t="s">
        <v>40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0"/>
      <c r="M35" s="151"/>
      <c r="N35" s="161"/>
      <c r="O35" s="162"/>
      <c r="P35" s="56">
        <f t="shared" si="5"/>
        <v>0</v>
      </c>
    </row>
    <row r="36" spans="1:16" ht="19.5" customHeight="1" thickBot="1" x14ac:dyDescent="0.3">
      <c r="A36" s="59" t="s">
        <v>40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6">
        <f t="shared" si="5"/>
        <v>0</v>
      </c>
    </row>
    <row r="37" spans="1:16" ht="19.5" customHeight="1" thickBot="1" x14ac:dyDescent="0.3">
      <c r="A37" s="59" t="s">
        <v>40</v>
      </c>
      <c r="B37" s="158"/>
      <c r="C37" s="159"/>
      <c r="D37" s="115"/>
      <c r="E37" s="152"/>
      <c r="F37" s="152"/>
      <c r="G37" s="116"/>
      <c r="H37" s="115"/>
      <c r="I37" s="116"/>
      <c r="J37" s="115"/>
      <c r="K37" s="116"/>
      <c r="L37" s="150"/>
      <c r="M37" s="151"/>
      <c r="N37" s="161"/>
      <c r="O37" s="162"/>
      <c r="P37" s="56">
        <f t="shared" si="5"/>
        <v>0</v>
      </c>
    </row>
    <row r="38" spans="1:16" ht="19.5" customHeight="1" thickBot="1" x14ac:dyDescent="0.3">
      <c r="A38" s="58" t="s">
        <v>40</v>
      </c>
      <c r="B38" s="200"/>
      <c r="C38" s="201"/>
      <c r="D38" s="158"/>
      <c r="E38" s="202"/>
      <c r="F38" s="202"/>
      <c r="G38" s="159"/>
      <c r="H38" s="158"/>
      <c r="I38" s="159"/>
      <c r="J38" s="158"/>
      <c r="K38" s="159"/>
      <c r="L38" s="150"/>
      <c r="M38" s="151"/>
      <c r="N38" s="161"/>
      <c r="O38" s="162"/>
      <c r="P38" s="56">
        <f t="shared" si="5"/>
        <v>0</v>
      </c>
    </row>
    <row r="39" spans="1:16" ht="19.5" customHeight="1" thickBot="1" x14ac:dyDescent="0.3">
      <c r="A39" s="59" t="s">
        <v>40</v>
      </c>
      <c r="B39" s="158"/>
      <c r="C39" s="159"/>
      <c r="D39" s="115"/>
      <c r="E39" s="152"/>
      <c r="F39" s="152"/>
      <c r="G39" s="116"/>
      <c r="H39" s="115"/>
      <c r="I39" s="116"/>
      <c r="J39" s="115"/>
      <c r="K39" s="116"/>
      <c r="L39" s="150"/>
      <c r="M39" s="151"/>
      <c r="N39" s="161"/>
      <c r="O39" s="162"/>
      <c r="P39" s="56">
        <f t="shared" si="5"/>
        <v>0</v>
      </c>
    </row>
    <row r="40" spans="1:16" ht="18.75" customHeight="1" x14ac:dyDescent="0.25">
      <c r="A40" s="59" t="s">
        <v>40</v>
      </c>
      <c r="B40" s="158"/>
      <c r="C40" s="159"/>
      <c r="D40" s="115"/>
      <c r="E40" s="152"/>
      <c r="F40" s="152"/>
      <c r="G40" s="116"/>
      <c r="H40" s="115"/>
      <c r="I40" s="116"/>
      <c r="J40" s="115"/>
      <c r="K40" s="116"/>
      <c r="L40" s="150"/>
      <c r="M40" s="151"/>
      <c r="N40" s="161"/>
      <c r="O40" s="162"/>
      <c r="P40" s="56">
        <f t="shared" si="5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2025-10-01T14:37:45Z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