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raMetcalf\Downloads\"/>
    </mc:Choice>
  </mc:AlternateContent>
  <xr:revisionPtr revIDLastSave="0" documentId="8_{CE50F42A-81AF-4958-9366-2E03A652CB9C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UMMARY (2)" sheetId="1" r:id="rId1"/>
  </sheets>
  <definedNames>
    <definedName name="_xlnm.Print_Area" localSheetId="0">'SUMMARY (2)'!$A$1:$P$25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3" i="1" l="1"/>
  <c r="P34" i="1"/>
  <c r="P35" i="1"/>
  <c r="P36" i="1"/>
  <c r="P37" i="1"/>
  <c r="P38" i="1"/>
  <c r="P12" i="1" l="1"/>
  <c r="O12" i="1"/>
  <c r="N12" i="1"/>
  <c r="M12" i="1"/>
  <c r="L12" i="1"/>
  <c r="K12" i="1"/>
  <c r="H12" i="1"/>
  <c r="G12" i="1"/>
  <c r="D12" i="1"/>
  <c r="C12" i="1"/>
  <c r="H19" i="1" l="1"/>
  <c r="P32" i="1"/>
  <c r="P31" i="1"/>
  <c r="P30" i="1"/>
  <c r="T16" i="1" l="1"/>
  <c r="R18" i="1"/>
  <c r="P19" i="1" s="1"/>
  <c r="D17" i="1" l="1"/>
  <c r="C17" i="1"/>
  <c r="D16" i="1"/>
  <c r="C16" i="1"/>
  <c r="C18" i="1" l="1"/>
  <c r="T14" i="1" s="1"/>
  <c r="D18" i="1"/>
  <c r="U16" i="1" s="1"/>
  <c r="R16" i="1" s="1"/>
  <c r="J7" i="1"/>
  <c r="J6" i="1"/>
  <c r="I7" i="1"/>
  <c r="I6" i="1"/>
  <c r="U14" i="1" l="1"/>
  <c r="R14" i="1" s="1"/>
  <c r="P15" i="1" s="1"/>
  <c r="P17" i="1"/>
  <c r="F7" i="1"/>
  <c r="E7" i="1"/>
  <c r="F6" i="1"/>
  <c r="E6" i="1"/>
  <c r="E12" i="1" l="1"/>
  <c r="F12" i="1"/>
</calcChain>
</file>

<file path=xl/sharedStrings.xml><?xml version="1.0" encoding="utf-8"?>
<sst xmlns="http://schemas.openxmlformats.org/spreadsheetml/2006/main" count="74" uniqueCount="48">
  <si>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</si>
  <si>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</si>
  <si>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</si>
  <si>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</si>
  <si>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</si>
  <si>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</si>
  <si>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</si>
  <si>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</si>
  <si>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</si>
  <si>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</si>
  <si>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</si>
  <si>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</si>
  <si>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</si>
  <si>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RTU-2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</si>
  <si>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</si>
  <si>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</si>
  <si>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</si>
  <si>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</si>
  <si>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</si>
  <si>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</si>
  <si>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</si>
  <si>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</si>
  <si>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</si>
  <si>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</si>
  <si>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</si>
  <si>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</si>
  <si>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</si>
  <si>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</si>
  <si>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</si>
  <si>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</si>
  <si>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</si>
  <si>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</si>
  <si>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</si>
  <si>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</si>
  <si>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</si>
  <si>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</si>
  <si>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</si>
  <si>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KITCHEN</t>
  </si>
  <si>
    <t>RTU 1</t>
  </si>
  <si>
    <t>PRV 2</t>
  </si>
  <si>
    <t>PRV 3</t>
  </si>
  <si>
    <t>PRV 1</t>
  </si>
  <si>
    <t>EFA1</t>
  </si>
  <si>
    <t>DINING</t>
  </si>
  <si>
    <t>HOOD1</t>
  </si>
  <si>
    <t>HOOD 2</t>
  </si>
  <si>
    <t>RESTROOM</t>
  </si>
  <si>
    <t>MOP ROOM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</si>
</sst>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7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5" fillId="0" borderId="60" xfId="0" applyFont="1" applyBorder="1" applyAlignment="1">
      <alignment vertical="center"/>
    </xf>
    <xf numFmtId="0" fontId="2" fillId="2" borderId="61" xfId="0" applyFont="1" applyFill="1" applyBorder="1" applyAlignment="1">
      <alignment horizontal="center" vertical="center"/>
    </xf>
    <xf numFmtId="0" fontId="2" fillId="2" borderId="62" xfId="0" applyFont="1" applyFill="1" applyBorder="1" applyAlignment="1">
      <alignment horizontal="center" vertical="center"/>
    </xf>
    <xf numFmtId="0" fontId="8" fillId="2" borderId="61" xfId="0" applyFont="1" applyFill="1" applyBorder="1" applyAlignment="1">
      <alignment horizontal="center" vertical="center"/>
    </xf>
    <xf numFmtId="0" fontId="8" fillId="2" borderId="62" xfId="0" applyFont="1" applyFill="1" applyBorder="1" applyAlignment="1">
      <alignment horizontal="center" vertical="center"/>
    </xf>
    <xf numFmtId="0" fontId="0" fillId="2" borderId="61" xfId="0" applyFill="1" applyBorder="1" applyAlignment="1">
      <alignment horizontal="center" vertical="center"/>
    </xf>
    <xf numFmtId="0" fontId="0" fillId="2" borderId="62" xfId="0" applyFill="1" applyBorder="1" applyAlignment="1">
      <alignment horizontal="center" vertical="center"/>
    </xf>
    <xf numFmtId="0" fontId="2" fillId="2" borderId="63" xfId="0" applyFont="1" applyFill="1" applyBorder="1" applyAlignment="1">
      <alignment horizontal="center" vertical="center"/>
    </xf>
    <xf numFmtId="0" fontId="8" fillId="0" borderId="63" xfId="0" applyFont="1" applyBorder="1" applyAlignment="1">
      <alignment horizontal="center" vertical="center"/>
    </xf>
    <xf numFmtId="0" fontId="8" fillId="0" borderId="64" xfId="0" applyFont="1" applyBorder="1" applyAlignment="1">
      <alignment horizontal="center" vertical="center"/>
    </xf>
    <xf numFmtId="0" fontId="8" fillId="0" borderId="65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6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9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0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8"/>
  <sheetViews>
    <sheetView showGridLines="0" tabSelected="1" view="pageBreakPreview" topLeftCell="A2" zoomScale="80" zoomScaleNormal="55" zoomScaleSheetLayoutView="80" workbookViewId="0">
      <selection activeCell="X18" sqref="X18"/>
    </sheetView>
  </sheetViews>
  <sheetFormatPr defaultColWidth="9.08984375" defaultRowHeight="12.5" x14ac:dyDescent="0.25"/>
  <cols>
    <col min="1" max="1" width="10.54296875" style="1" customWidth="1"/>
    <col min="2" max="2" width="10.90625" style="1" customWidth="1"/>
    <col min="3" max="3" width="10.6328125" style="1" customWidth="1"/>
    <col min="4" max="4" width="9.6328125" style="1" customWidth="1"/>
    <col min="5" max="5" width="9.54296875" style="1" customWidth="1"/>
    <col min="6" max="6" width="10" style="1" customWidth="1"/>
    <col min="7" max="7" width="8.54296875" style="1" customWidth="1"/>
    <col min="8" max="8" width="9.36328125" style="1" customWidth="1"/>
    <col min="9" max="9" width="8.6328125" style="1" customWidth="1"/>
    <col min="10" max="10" width="7.6328125" style="1" customWidth="1"/>
    <col min="11" max="11" width="8.453125" style="1" customWidth="1"/>
    <col min="12" max="12" width="7.6328125" style="1" customWidth="1"/>
    <col min="13" max="13" width="8.36328125" style="1" customWidth="1"/>
    <col min="14" max="14" width="7.54296875" style="1" customWidth="1"/>
    <col min="15" max="15" width="8" style="1" bestFit="1" customWidth="1"/>
    <col min="16" max="16" width="9.08984375" style="1" bestFit="1" customWidth="1"/>
    <col min="17" max="17" width="17.453125" style="1" customWidth="1"/>
    <col min="18" max="21" width="9.08984375" style="1" hidden="1" customWidth="1"/>
    <col min="22" max="16384" width="9.08984375" style="1"/>
  </cols>
  <sheetData>
    <row r="1" spans="1:21" ht="165.75" customHeight="1" x14ac:dyDescent="0.25"/>
    <row r="2" spans="1:21" ht="21.75" customHeight="1" x14ac:dyDescent="0.4">
      <c r="A2" s="178" t="s">
        <v>0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  <c r="P2" s="178"/>
    </row>
    <row r="3" spans="1:21" ht="9.75" customHeight="1" thickBot="1" x14ac:dyDescent="0.45">
      <c r="A3" s="88"/>
    </row>
    <row r="4" spans="1:21" ht="20.149999999999999" customHeight="1" thickBot="1" x14ac:dyDescent="0.3">
      <c r="A4" s="6"/>
      <c r="B4" s="8" t="s">
        <v>1</v>
      </c>
      <c r="C4" s="151" t="s">
        <v>2</v>
      </c>
      <c r="D4" s="152"/>
      <c r="E4" s="126" t="s">
        <v>3</v>
      </c>
      <c r="F4" s="125"/>
      <c r="G4" s="157" t="s">
        <v>4</v>
      </c>
      <c r="H4" s="158"/>
      <c r="I4" s="149" t="s">
        <v>5</v>
      </c>
      <c r="J4" s="150"/>
      <c r="K4" s="155" t="s">
        <v>6</v>
      </c>
      <c r="L4" s="156"/>
      <c r="M4" s="153" t="s">
        <v>7</v>
      </c>
      <c r="N4" s="154"/>
      <c r="O4" s="153" t="s">
        <v>8</v>
      </c>
      <c r="P4" s="154"/>
      <c r="Q4" s="7"/>
      <c r="R4" s="65"/>
    </row>
    <row r="5" spans="1:21" ht="20.149999999999999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5"/>
    </row>
    <row r="6" spans="1:21" ht="20.149999999999999" customHeight="1" x14ac:dyDescent="0.25">
      <c r="A6" s="75" t="s">
        <v>38</v>
      </c>
      <c r="B6" s="73" t="s">
        <v>43</v>
      </c>
      <c r="C6" s="23">
        <v>6150</v>
      </c>
      <c r="D6" s="24"/>
      <c r="E6" s="23">
        <f t="shared" ref="E6:F7" si="0">C6-G6</f>
        <v>4250</v>
      </c>
      <c r="F6" s="24">
        <f t="shared" si="0"/>
        <v>0</v>
      </c>
      <c r="G6" s="25">
        <v>1900</v>
      </c>
      <c r="H6" s="26"/>
      <c r="I6" s="27">
        <f>G6/C6</f>
        <v>0.30894308943089432</v>
      </c>
      <c r="J6" s="28" t="e">
        <f>H6/D6</f>
        <v>#DIV/0!</v>
      </c>
      <c r="K6" s="29"/>
      <c r="L6" s="30"/>
      <c r="M6" s="31"/>
      <c r="N6" s="32"/>
      <c r="O6" s="33"/>
      <c r="P6" s="34"/>
      <c r="Q6" s="71"/>
      <c r="R6" s="69"/>
    </row>
    <row r="7" spans="1:21" ht="20.149999999999999" customHeight="1" x14ac:dyDescent="0.25">
      <c r="A7" s="76" t="s">
        <v>13</v>
      </c>
      <c r="B7" s="74" t="s">
        <v>37</v>
      </c>
      <c r="C7" s="35">
        <v>6150</v>
      </c>
      <c r="D7" s="36"/>
      <c r="E7" s="35">
        <f t="shared" si="0"/>
        <v>4250</v>
      </c>
      <c r="F7" s="36">
        <f t="shared" si="0"/>
        <v>0</v>
      </c>
      <c r="G7" s="37">
        <v>1900</v>
      </c>
      <c r="H7" s="38"/>
      <c r="I7" s="39">
        <f t="shared" ref="I7:J7" si="1">G7/C7</f>
        <v>0.30894308943089432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4"/>
      <c r="R7" s="69"/>
    </row>
    <row r="8" spans="1:21" ht="20.149999999999999" customHeight="1" x14ac:dyDescent="0.25">
      <c r="A8" s="76" t="s">
        <v>39</v>
      </c>
      <c r="B8" s="74" t="s">
        <v>44</v>
      </c>
      <c r="C8" s="52"/>
      <c r="D8" s="48"/>
      <c r="E8" s="47"/>
      <c r="F8" s="48"/>
      <c r="G8" s="41"/>
      <c r="H8" s="42"/>
      <c r="I8" s="49"/>
      <c r="J8" s="42"/>
      <c r="K8" s="41"/>
      <c r="L8" s="42"/>
      <c r="M8" s="50">
        <v>1500</v>
      </c>
      <c r="N8" s="51"/>
      <c r="O8" s="45"/>
      <c r="P8" s="46"/>
      <c r="Q8" s="64"/>
      <c r="R8" s="69"/>
    </row>
    <row r="9" spans="1:21" ht="20.149999999999999" customHeight="1" x14ac:dyDescent="0.25">
      <c r="A9" s="76" t="s">
        <v>40</v>
      </c>
      <c r="B9" s="104" t="s">
        <v>45</v>
      </c>
      <c r="C9" s="109"/>
      <c r="D9" s="110"/>
      <c r="E9" s="109"/>
      <c r="F9" s="110"/>
      <c r="G9" s="105"/>
      <c r="H9" s="106"/>
      <c r="I9" s="111"/>
      <c r="J9" s="106"/>
      <c r="K9" s="105"/>
      <c r="L9" s="106"/>
      <c r="M9" s="112">
        <v>1500</v>
      </c>
      <c r="N9" s="113"/>
      <c r="O9" s="107"/>
      <c r="P9" s="108"/>
      <c r="Q9" s="64"/>
      <c r="R9" s="69"/>
    </row>
    <row r="10" spans="1:21" ht="20.149999999999999" customHeight="1" x14ac:dyDescent="0.25">
      <c r="A10" s="76" t="s">
        <v>41</v>
      </c>
      <c r="B10" s="74" t="s">
        <v>46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43"/>
      <c r="N10" s="44"/>
      <c r="O10" s="53">
        <v>375</v>
      </c>
      <c r="P10" s="54"/>
      <c r="Q10" s="64"/>
      <c r="R10" s="69"/>
    </row>
    <row r="11" spans="1:21" ht="20.149999999999999" customHeight="1" thickBot="1" x14ac:dyDescent="0.3">
      <c r="A11" s="76" t="s">
        <v>42</v>
      </c>
      <c r="B11" s="74" t="s">
        <v>47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43"/>
      <c r="N11" s="44"/>
      <c r="O11" s="53">
        <v>75</v>
      </c>
      <c r="P11" s="54"/>
      <c r="Q11" s="64"/>
      <c r="R11" s="69"/>
    </row>
    <row r="12" spans="1:21" ht="20.149999999999999" customHeight="1" thickBot="1" x14ac:dyDescent="0.3">
      <c r="A12" s="115" t="s">
        <v>14</v>
      </c>
      <c r="B12" s="116"/>
      <c r="C12" s="77">
        <f t="shared" ref="C12:H12" si="2">SUM(C6:C11)</f>
        <v>12300</v>
      </c>
      <c r="D12" s="78">
        <f t="shared" si="2"/>
        <v>0</v>
      </c>
      <c r="E12" s="77">
        <f t="shared" si="2"/>
        <v>8500</v>
      </c>
      <c r="F12" s="78">
        <f t="shared" si="2"/>
        <v>0</v>
      </c>
      <c r="G12" s="79">
        <f t="shared" si="2"/>
        <v>3800</v>
      </c>
      <c r="H12" s="80">
        <f t="shared" si="2"/>
        <v>0</v>
      </c>
      <c r="I12" s="81"/>
      <c r="J12" s="82"/>
      <c r="K12" s="79">
        <f t="shared" ref="K12:P12" si="3">SUM(K6:K11)</f>
        <v>0</v>
      </c>
      <c r="L12" s="80">
        <f t="shared" si="3"/>
        <v>0</v>
      </c>
      <c r="M12" s="114">
        <f t="shared" si="3"/>
        <v>3000</v>
      </c>
      <c r="N12" s="83">
        <f t="shared" si="3"/>
        <v>0</v>
      </c>
      <c r="O12" s="84">
        <f t="shared" si="3"/>
        <v>450</v>
      </c>
      <c r="P12" s="85">
        <f t="shared" si="3"/>
        <v>0</v>
      </c>
      <c r="Q12" s="55"/>
      <c r="R12" s="69"/>
    </row>
    <row r="13" spans="1:21" ht="20.149999999999999" customHeight="1" thickBot="1" x14ac:dyDescent="0.3">
      <c r="A13" s="66"/>
      <c r="B13" s="56"/>
      <c r="C13" s="56"/>
      <c r="D13" s="56"/>
      <c r="E13" s="56"/>
      <c r="F13" s="67"/>
      <c r="G13" s="67"/>
      <c r="H13" s="72"/>
      <c r="I13" s="72"/>
      <c r="J13" s="67"/>
      <c r="K13" s="67"/>
      <c r="L13" s="68"/>
      <c r="M13" s="68"/>
      <c r="N13" s="68"/>
      <c r="O13" s="68"/>
      <c r="P13" s="55"/>
      <c r="Q13" s="69"/>
    </row>
    <row r="14" spans="1:21" ht="20.149999999999999" customHeight="1" thickBot="1" x14ac:dyDescent="0.35">
      <c r="A14" s="99" t="s">
        <v>15</v>
      </c>
      <c r="B14" s="86"/>
      <c r="C14" s="86"/>
      <c r="D14" s="86"/>
      <c r="F14" s="208" t="s">
        <v>16</v>
      </c>
      <c r="G14" s="209"/>
      <c r="H14" s="182" t="s">
        <v>17</v>
      </c>
      <c r="I14" s="183"/>
      <c r="J14" s="184"/>
      <c r="L14" s="98" t="s">
        <v>18</v>
      </c>
      <c r="M14" s="87"/>
      <c r="N14" s="87"/>
      <c r="O14" s="87"/>
      <c r="P14" s="87"/>
      <c r="R14" s="1" t="b">
        <f>T14=U14</f>
        <v>1</v>
      </c>
      <c r="T14" s="1" t="b">
        <f>C18&lt;0</f>
        <v>0</v>
      </c>
      <c r="U14" s="1" t="b">
        <f>D18&lt;0</f>
        <v>0</v>
      </c>
    </row>
    <row r="15" spans="1:21" ht="18.75" customHeight="1" thickBot="1" x14ac:dyDescent="0.3">
      <c r="A15" s="200" t="s">
        <v>14</v>
      </c>
      <c r="B15" s="201"/>
      <c r="C15" s="89" t="s">
        <v>11</v>
      </c>
      <c r="D15" s="90" t="s">
        <v>12</v>
      </c>
      <c r="F15" s="210"/>
      <c r="G15" s="211"/>
      <c r="H15" s="185"/>
      <c r="I15" s="186"/>
      <c r="J15" s="187"/>
      <c r="L15" s="179" t="s">
        <v>19</v>
      </c>
      <c r="M15" s="179"/>
      <c r="N15" s="179"/>
      <c r="O15" s="179"/>
      <c r="P15" s="101">
        <f>IF(R14=TRUE, 1, 0)</f>
        <v>1</v>
      </c>
    </row>
    <row r="16" spans="1:21" ht="18.75" customHeight="1" x14ac:dyDescent="0.35">
      <c r="A16" s="202" t="s">
        <v>20</v>
      </c>
      <c r="B16" s="203"/>
      <c r="C16" s="91">
        <f>G12+K12</f>
        <v>3800</v>
      </c>
      <c r="D16" s="92">
        <f>H12+L12</f>
        <v>0</v>
      </c>
      <c r="F16" s="131" t="s">
        <v>21</v>
      </c>
      <c r="G16" s="132"/>
      <c r="H16" s="191"/>
      <c r="I16" s="192"/>
      <c r="J16" s="193"/>
      <c r="L16" s="180"/>
      <c r="M16" s="180"/>
      <c r="N16" s="180"/>
      <c r="O16" s="180"/>
      <c r="P16" s="103"/>
      <c r="R16" s="1" t="e">
        <f>T16=U16</f>
        <v>#DIV/0!</v>
      </c>
      <c r="T16" s="1" t="e">
        <f>H19&lt;0</f>
        <v>#DIV/0!</v>
      </c>
      <c r="U16" s="1" t="b">
        <f>D18&lt;0</f>
        <v>0</v>
      </c>
    </row>
    <row r="17" spans="1:18" ht="18.75" customHeight="1" thickBot="1" x14ac:dyDescent="0.4">
      <c r="A17" s="204" t="s">
        <v>22</v>
      </c>
      <c r="B17" s="205"/>
      <c r="C17" s="95">
        <f>M12+O12</f>
        <v>3450</v>
      </c>
      <c r="D17" s="96">
        <f>N12+P12</f>
        <v>0</v>
      </c>
      <c r="F17" s="133" t="s">
        <v>23</v>
      </c>
      <c r="G17" s="134"/>
      <c r="H17" s="194"/>
      <c r="I17" s="195"/>
      <c r="J17" s="196"/>
      <c r="L17" s="181" t="s">
        <v>24</v>
      </c>
      <c r="M17" s="181"/>
      <c r="N17" s="181"/>
      <c r="O17" s="181"/>
      <c r="P17" s="102" t="e">
        <f>IF(R16=TRUE, 1, 0)</f>
        <v>#DIV/0!</v>
      </c>
    </row>
    <row r="18" spans="1:18" ht="18.75" customHeight="1" thickBot="1" x14ac:dyDescent="0.4">
      <c r="A18" s="206" t="s">
        <v>25</v>
      </c>
      <c r="B18" s="207"/>
      <c r="C18" s="93">
        <f>C16-C17</f>
        <v>350</v>
      </c>
      <c r="D18" s="94">
        <f>D16-D17</f>
        <v>0</v>
      </c>
      <c r="F18" s="212" t="s">
        <v>26</v>
      </c>
      <c r="G18" s="213"/>
      <c r="H18" s="197"/>
      <c r="I18" s="198"/>
      <c r="J18" s="199"/>
      <c r="L18" s="180"/>
      <c r="M18" s="180"/>
      <c r="N18" s="180"/>
      <c r="O18" s="180"/>
      <c r="P18" s="103"/>
      <c r="R18" s="1" t="e">
        <f>AND(H19&gt;=-0.02, H19&lt;=0.02)</f>
        <v>#DIV/0!</v>
      </c>
    </row>
    <row r="19" spans="1:18" ht="16.5" customHeight="1" thickBot="1" x14ac:dyDescent="0.3">
      <c r="F19" s="147" t="s">
        <v>27</v>
      </c>
      <c r="G19" s="148"/>
      <c r="H19" s="188" t="e">
        <f>AVERAGE(H16:J18)</f>
        <v>#DIV/0!</v>
      </c>
      <c r="I19" s="189"/>
      <c r="J19" s="190"/>
      <c r="L19" s="177" t="s">
        <v>28</v>
      </c>
      <c r="M19" s="177"/>
      <c r="N19" s="177"/>
      <c r="O19" s="177"/>
      <c r="P19" s="97" t="e">
        <f>IF(R18=TRUE, 1, 0)</f>
        <v>#DIV/0!</v>
      </c>
    </row>
    <row r="20" spans="1:18" ht="13.65" customHeight="1" x14ac:dyDescent="0.25">
      <c r="A20" s="55"/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177"/>
      <c r="M20" s="177"/>
      <c r="N20" s="177"/>
      <c r="O20" s="177"/>
      <c r="P20" s="100"/>
    </row>
    <row r="21" spans="1:18" ht="13.65" customHeight="1" x14ac:dyDescent="0.25">
      <c r="A21" s="55"/>
      <c r="B21" s="55"/>
      <c r="C21" s="55"/>
      <c r="D21" s="55"/>
      <c r="E21" s="55"/>
      <c r="F21" s="55"/>
      <c r="G21" s="55"/>
      <c r="H21" s="55"/>
      <c r="I21" s="55"/>
      <c r="J21" s="55"/>
      <c r="K21" s="55"/>
      <c r="L21" s="58"/>
      <c r="M21" s="58"/>
      <c r="N21" s="59"/>
      <c r="O21" s="59"/>
      <c r="P21" s="7"/>
      <c r="Q21" s="7"/>
    </row>
    <row r="22" spans="1:18" ht="13.5" customHeight="1" thickBot="1" x14ac:dyDescent="0.3">
      <c r="A22" s="3" t="s">
        <v>29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4"/>
      <c r="M22" s="4"/>
      <c r="N22" s="3"/>
      <c r="O22" s="3"/>
    </row>
    <row r="23" spans="1:18" ht="20.149999999999999" customHeight="1" x14ac:dyDescent="0.25">
      <c r="A23" s="135"/>
      <c r="B23" s="136"/>
      <c r="C23" s="136"/>
      <c r="D23" s="136"/>
      <c r="E23" s="136"/>
      <c r="F23" s="136"/>
      <c r="G23" s="136"/>
      <c r="H23" s="136"/>
      <c r="I23" s="136"/>
      <c r="J23" s="136"/>
      <c r="K23" s="136"/>
      <c r="L23" s="136"/>
      <c r="M23" s="136"/>
      <c r="N23" s="136"/>
      <c r="O23" s="136"/>
      <c r="P23" s="137"/>
      <c r="Q23" s="70"/>
    </row>
    <row r="24" spans="1:18" ht="20.149999999999999" customHeight="1" x14ac:dyDescent="0.25">
      <c r="A24" s="138"/>
      <c r="B24" s="139"/>
      <c r="C24" s="139"/>
      <c r="D24" s="139"/>
      <c r="E24" s="139"/>
      <c r="F24" s="139"/>
      <c r="G24" s="139"/>
      <c r="H24" s="139"/>
      <c r="I24" s="139"/>
      <c r="J24" s="139"/>
      <c r="K24" s="139"/>
      <c r="L24" s="139"/>
      <c r="M24" s="139"/>
      <c r="N24" s="139"/>
      <c r="O24" s="139"/>
      <c r="P24" s="140"/>
      <c r="Q24" s="70"/>
    </row>
    <row r="25" spans="1:18" ht="20.149999999999999" customHeight="1" thickBot="1" x14ac:dyDescent="0.3">
      <c r="A25" s="141"/>
      <c r="B25" s="142"/>
      <c r="C25" s="142"/>
      <c r="D25" s="142"/>
      <c r="E25" s="142"/>
      <c r="F25" s="142"/>
      <c r="G25" s="142"/>
      <c r="H25" s="142"/>
      <c r="I25" s="142"/>
      <c r="J25" s="142"/>
      <c r="K25" s="142"/>
      <c r="L25" s="142"/>
      <c r="M25" s="142"/>
      <c r="N25" s="142"/>
      <c r="O25" s="142"/>
      <c r="P25" s="143"/>
    </row>
    <row r="26" spans="1:18" ht="20.149999999999999" customHeigh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13" thickBot="1" x14ac:dyDescent="0.3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8" ht="20.149999999999999" customHeight="1" thickBot="1" x14ac:dyDescent="0.3">
      <c r="A28" s="144" t="s">
        <v>30</v>
      </c>
      <c r="B28" s="145"/>
      <c r="C28" s="145"/>
      <c r="D28" s="145"/>
      <c r="E28" s="145"/>
      <c r="F28" s="146"/>
      <c r="G28" s="56"/>
      <c r="H28" s="56"/>
      <c r="I28" s="56"/>
      <c r="J28" s="56"/>
      <c r="K28" s="56"/>
      <c r="L28" s="56"/>
      <c r="M28" s="56"/>
      <c r="N28" s="56"/>
      <c r="O28" s="56"/>
      <c r="P28" s="55"/>
      <c r="Q28" s="57"/>
    </row>
    <row r="29" spans="1:18" ht="19.25" customHeight="1" thickBot="1" x14ac:dyDescent="0.3">
      <c r="A29" s="5" t="s">
        <v>9</v>
      </c>
      <c r="B29" s="170" t="s">
        <v>31</v>
      </c>
      <c r="C29" s="171"/>
      <c r="D29" s="125" t="s">
        <v>32</v>
      </c>
      <c r="E29" s="127"/>
      <c r="F29" s="127"/>
      <c r="G29" s="126"/>
      <c r="H29" s="125" t="s">
        <v>33</v>
      </c>
      <c r="I29" s="126"/>
      <c r="J29" s="127" t="s">
        <v>34</v>
      </c>
      <c r="K29" s="127"/>
      <c r="L29" s="128" t="s">
        <v>6</v>
      </c>
      <c r="M29" s="128"/>
      <c r="N29" s="121" t="s">
        <v>7</v>
      </c>
      <c r="O29" s="122"/>
      <c r="P29" s="61" t="s">
        <v>35</v>
      </c>
    </row>
    <row r="30" spans="1:18" ht="18.75" customHeight="1" thickBot="1" x14ac:dyDescent="0.3">
      <c r="A30" s="62" t="s">
        <v>36</v>
      </c>
      <c r="B30" s="168"/>
      <c r="C30" s="169"/>
      <c r="D30" s="160"/>
      <c r="E30" s="174"/>
      <c r="F30" s="174"/>
      <c r="G30" s="161"/>
      <c r="H30" s="160"/>
      <c r="I30" s="161"/>
      <c r="J30" s="162"/>
      <c r="K30" s="163"/>
      <c r="L30" s="119"/>
      <c r="M30" s="120"/>
      <c r="N30" s="123"/>
      <c r="O30" s="124"/>
      <c r="P30" s="60">
        <f t="shared" ref="P30:P38" si="4">L30-N30</f>
        <v>0</v>
      </c>
    </row>
    <row r="31" spans="1:18" ht="18.75" customHeight="1" thickBot="1" x14ac:dyDescent="0.3">
      <c r="A31" s="63" t="s">
        <v>36</v>
      </c>
      <c r="B31" s="167"/>
      <c r="C31" s="167"/>
      <c r="D31" s="129"/>
      <c r="E31" s="166"/>
      <c r="F31" s="166"/>
      <c r="G31" s="130"/>
      <c r="H31" s="129"/>
      <c r="I31" s="130"/>
      <c r="J31" s="117"/>
      <c r="K31" s="118"/>
      <c r="L31" s="119"/>
      <c r="M31" s="120"/>
      <c r="N31" s="123"/>
      <c r="O31" s="124"/>
      <c r="P31" s="60">
        <f t="shared" si="4"/>
        <v>0</v>
      </c>
    </row>
    <row r="32" spans="1:18" ht="19.25" customHeight="1" thickBot="1" x14ac:dyDescent="0.3">
      <c r="A32" s="63" t="s">
        <v>36</v>
      </c>
      <c r="B32" s="172"/>
      <c r="C32" s="173"/>
      <c r="D32" s="129"/>
      <c r="E32" s="166"/>
      <c r="F32" s="166"/>
      <c r="G32" s="130"/>
      <c r="H32" s="129"/>
      <c r="I32" s="130"/>
      <c r="J32" s="129"/>
      <c r="K32" s="159"/>
      <c r="L32" s="164"/>
      <c r="M32" s="165"/>
      <c r="N32" s="175"/>
      <c r="O32" s="176"/>
      <c r="P32" s="60">
        <f t="shared" si="4"/>
        <v>0</v>
      </c>
    </row>
    <row r="33" spans="1:16" ht="19.5" customHeight="1" thickBot="1" x14ac:dyDescent="0.3">
      <c r="A33" s="62" t="s">
        <v>36</v>
      </c>
      <c r="B33" s="214"/>
      <c r="C33" s="215"/>
      <c r="D33" s="172"/>
      <c r="E33" s="216"/>
      <c r="F33" s="216"/>
      <c r="G33" s="173"/>
      <c r="H33" s="172"/>
      <c r="I33" s="173"/>
      <c r="J33" s="172"/>
      <c r="K33" s="173"/>
      <c r="L33" s="164"/>
      <c r="M33" s="165"/>
      <c r="N33" s="175"/>
      <c r="O33" s="176"/>
      <c r="P33" s="60">
        <f t="shared" si="4"/>
        <v>0</v>
      </c>
    </row>
    <row r="34" spans="1:16" ht="19.5" customHeight="1" thickBot="1" x14ac:dyDescent="0.3">
      <c r="A34" s="63" t="s">
        <v>36</v>
      </c>
      <c r="B34" s="172"/>
      <c r="C34" s="173"/>
      <c r="D34" s="129"/>
      <c r="E34" s="166"/>
      <c r="F34" s="166"/>
      <c r="G34" s="130"/>
      <c r="H34" s="129"/>
      <c r="I34" s="130"/>
      <c r="J34" s="129"/>
      <c r="K34" s="130"/>
      <c r="L34" s="164"/>
      <c r="M34" s="165"/>
      <c r="N34" s="175"/>
      <c r="O34" s="176"/>
      <c r="P34" s="60">
        <f t="shared" si="4"/>
        <v>0</v>
      </c>
    </row>
    <row r="35" spans="1:16" ht="19.5" customHeight="1" thickBot="1" x14ac:dyDescent="0.3">
      <c r="A35" s="63" t="s">
        <v>36</v>
      </c>
      <c r="B35" s="172"/>
      <c r="C35" s="173"/>
      <c r="D35" s="129"/>
      <c r="E35" s="166"/>
      <c r="F35" s="166"/>
      <c r="G35" s="130"/>
      <c r="H35" s="129"/>
      <c r="I35" s="130"/>
      <c r="J35" s="129"/>
      <c r="K35" s="130"/>
      <c r="L35" s="164"/>
      <c r="M35" s="165"/>
      <c r="N35" s="175"/>
      <c r="O35" s="176"/>
      <c r="P35" s="60">
        <f t="shared" si="4"/>
        <v>0</v>
      </c>
    </row>
    <row r="36" spans="1:16" ht="19.5" customHeight="1" thickBot="1" x14ac:dyDescent="0.3">
      <c r="A36" s="62" t="s">
        <v>36</v>
      </c>
      <c r="B36" s="214"/>
      <c r="C36" s="215"/>
      <c r="D36" s="172"/>
      <c r="E36" s="216"/>
      <c r="F36" s="216"/>
      <c r="G36" s="173"/>
      <c r="H36" s="172"/>
      <c r="I36" s="173"/>
      <c r="J36" s="172"/>
      <c r="K36" s="173"/>
      <c r="L36" s="164"/>
      <c r="M36" s="165"/>
      <c r="N36" s="175"/>
      <c r="O36" s="176"/>
      <c r="P36" s="60">
        <f t="shared" si="4"/>
        <v>0</v>
      </c>
    </row>
    <row r="37" spans="1:16" ht="19.5" customHeight="1" thickBot="1" x14ac:dyDescent="0.3">
      <c r="A37" s="63" t="s">
        <v>36</v>
      </c>
      <c r="B37" s="172"/>
      <c r="C37" s="173"/>
      <c r="D37" s="129"/>
      <c r="E37" s="166"/>
      <c r="F37" s="166"/>
      <c r="G37" s="130"/>
      <c r="H37" s="129"/>
      <c r="I37" s="130"/>
      <c r="J37" s="129"/>
      <c r="K37" s="130"/>
      <c r="L37" s="164"/>
      <c r="M37" s="165"/>
      <c r="N37" s="175"/>
      <c r="O37" s="176"/>
      <c r="P37" s="60">
        <f t="shared" si="4"/>
        <v>0</v>
      </c>
    </row>
    <row r="38" spans="1:16" ht="18.75" customHeight="1" x14ac:dyDescent="0.25">
      <c r="A38" s="63" t="s">
        <v>36</v>
      </c>
      <c r="B38" s="172"/>
      <c r="C38" s="173"/>
      <c r="D38" s="129"/>
      <c r="E38" s="166"/>
      <c r="F38" s="166"/>
      <c r="G38" s="130"/>
      <c r="H38" s="129"/>
      <c r="I38" s="130"/>
      <c r="J38" s="129"/>
      <c r="K38" s="130"/>
      <c r="L38" s="164"/>
      <c r="M38" s="165"/>
      <c r="N38" s="175"/>
      <c r="O38" s="176"/>
      <c r="P38" s="60">
        <f t="shared" si="4"/>
        <v>0</v>
      </c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</sheetData>
  <mergeCells count="88">
    <mergeCell ref="N37:O37"/>
    <mergeCell ref="B38:C38"/>
    <mergeCell ref="D38:G38"/>
    <mergeCell ref="H38:I38"/>
    <mergeCell ref="J38:K38"/>
    <mergeCell ref="L38:M38"/>
    <mergeCell ref="N38:O38"/>
    <mergeCell ref="B37:C37"/>
    <mergeCell ref="D37:G37"/>
    <mergeCell ref="H37:I37"/>
    <mergeCell ref="J37:K37"/>
    <mergeCell ref="L37:M37"/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  <mergeCell ref="N33:O33"/>
    <mergeCell ref="B34:C34"/>
    <mergeCell ref="D34:G34"/>
    <mergeCell ref="H34:I34"/>
    <mergeCell ref="J34:K34"/>
    <mergeCell ref="L34:M34"/>
    <mergeCell ref="N34:O34"/>
    <mergeCell ref="B33:C33"/>
    <mergeCell ref="D33:G33"/>
    <mergeCell ref="H33:I33"/>
    <mergeCell ref="J33:K33"/>
    <mergeCell ref="L33:M33"/>
    <mergeCell ref="N32:O32"/>
    <mergeCell ref="L19:O20"/>
    <mergeCell ref="A2:P2"/>
    <mergeCell ref="L15:O16"/>
    <mergeCell ref="L17:O18"/>
    <mergeCell ref="H14:J15"/>
    <mergeCell ref="H19:J19"/>
    <mergeCell ref="H16:J16"/>
    <mergeCell ref="H17:J17"/>
    <mergeCell ref="H18:J18"/>
    <mergeCell ref="A15:B15"/>
    <mergeCell ref="A16:B16"/>
    <mergeCell ref="A17:B17"/>
    <mergeCell ref="A18:B18"/>
    <mergeCell ref="F14:G15"/>
    <mergeCell ref="F18:G18"/>
    <mergeCell ref="D32:G32"/>
    <mergeCell ref="B31:C31"/>
    <mergeCell ref="B30:C30"/>
    <mergeCell ref="B29:C29"/>
    <mergeCell ref="B32:C32"/>
    <mergeCell ref="D29:G29"/>
    <mergeCell ref="D30:G30"/>
    <mergeCell ref="D31:G31"/>
    <mergeCell ref="H32:I32"/>
    <mergeCell ref="J32:K32"/>
    <mergeCell ref="L30:M30"/>
    <mergeCell ref="H30:I30"/>
    <mergeCell ref="J30:K30"/>
    <mergeCell ref="L32:M32"/>
    <mergeCell ref="I4:J4"/>
    <mergeCell ref="C4:D4"/>
    <mergeCell ref="O4:P4"/>
    <mergeCell ref="K4:L4"/>
    <mergeCell ref="G4:H4"/>
    <mergeCell ref="E4:F4"/>
    <mergeCell ref="M4:N4"/>
    <mergeCell ref="A12:B12"/>
    <mergeCell ref="J31:K31"/>
    <mergeCell ref="L31:M31"/>
    <mergeCell ref="N29:O29"/>
    <mergeCell ref="N30:O30"/>
    <mergeCell ref="N31:O31"/>
    <mergeCell ref="H29:I29"/>
    <mergeCell ref="J29:K29"/>
    <mergeCell ref="L29:M29"/>
    <mergeCell ref="H31:I31"/>
    <mergeCell ref="F16:G16"/>
    <mergeCell ref="F17:G17"/>
    <mergeCell ref="A23:P25"/>
    <mergeCell ref="A28:F28"/>
    <mergeCell ref="F19:G19"/>
  </mergeCells>
  <phoneticPr fontId="19" type="noConversion"/>
  <conditionalFormatting sqref="P14">
    <cfRule type="expression" priority="11">
      <formula>$R$14:$R$18=TRUE</formula>
    </cfRule>
  </conditionalFormatting>
  <conditionalFormatting sqref="P15 P17 P19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4:R18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P14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R14:R18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672FB25-D32D-4BD8-976B-1E304F4B555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97c490b-f07e-4e7c-8186-6feccf6a8c5d"/>
    <ds:schemaRef ds:uri="a753c769-116e-4e0c-a283-6956e050b738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Tara Metcalf</cp:lastModifiedBy>
  <cp:revision/>
  <dcterms:created xsi:type="dcterms:W3CDTF">2015-11-16T19:09:52Z</dcterms:created>
  <dcterms:modified xsi:type="dcterms:W3CDTF">2025-02-24T20:58:40Z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