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Family Dollar/Family Dollar - Lewisport KY/2 PROJECT DOCUMENTS/"/>
    </mc:Choice>
  </mc:AlternateContent>
  <xr:revisionPtr revIDLastSave="20" documentId="13_ncr:1_{79E45630-4C13-4192-A095-085A192A34CC}" xr6:coauthVersionLast="47" xr6:coauthVersionMax="47" xr10:uidLastSave="{5F881AD4-C788-4E89-9D3F-7FAAE5095806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<sst xmlns="http://schemas.openxmlformats.org/spreadsheetml/2006/main" count="74" uniqueCount="47">
  <si>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</si>
  <si>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</si>
  <si>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</si>
  <si>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</si>
  <si>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</si>
  <si>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</si>
  <si>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</si>
  <si>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</si>
  <si>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</si>
  <si>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</si>
  <si>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</si>
  <si>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</si>
  <si>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</si>
  <si>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</si>
  <si>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</si>
  <si>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</si>
  <si>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</si>
  <si>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</si>
  <si>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</si>
  <si>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</si>
  <si>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</si>
  <si>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</si>
  <si>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</si>
  <si>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</si>
  <si>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</si>
  <si>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</si>
  <si>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</si>
  <si>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</si>
  <si>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</si>
  <si>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</si>
  <si>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</si>
  <si>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</si>
  <si>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</si>
  <si>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</si>
  <si>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</si>
  <si>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</si>
  <si>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</si>
  <si>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</si>
  <si>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</si>
  <si>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</si>
  <si>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</si>
  <si>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</si>
  <si>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STORAGE</t>
  </si>
  <si>
    <t>WEST SALES</t>
  </si>
  <si>
    <t>EAST SALES</t>
  </si>
  <si>
    <t>SOUTH SALES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</si>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</sst>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80" zoomScaleNormal="55" zoomScaleSheetLayoutView="80" workbookViewId="0">
      <selection activeCell="H18" sqref="H18:J1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7" t="s">
        <v>36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50" t="s">
        <v>0</v>
      </c>
      <c r="D4" s="151"/>
      <c r="E4" s="125" t="s">
        <v>1</v>
      </c>
      <c r="F4" s="124"/>
      <c r="G4" s="156" t="s">
        <v>2</v>
      </c>
      <c r="H4" s="157"/>
      <c r="I4" s="148" t="s">
        <v>28</v>
      </c>
      <c r="J4" s="149"/>
      <c r="K4" s="154" t="s">
        <v>3</v>
      </c>
      <c r="L4" s="155"/>
      <c r="M4" s="152" t="s">
        <v>4</v>
      </c>
      <c r="N4" s="153"/>
      <c r="O4" s="152" t="s">
        <v>41</v>
      </c>
      <c r="P4" s="153"/>
      <c r="Q4" s="7"/>
      <c r="R4" s="67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">
      <c r="A6" s="77" t="s">
        <v>26</v>
      </c>
      <c r="B6" s="75" t="s">
        <v>42</v>
      </c>
      <c r="C6" s="23">
        <v>1400</v>
      </c>
      <c r="D6" s="24"/>
      <c r="E6" s="23">
        <f t="shared" ref="E6:F7" si="0">C6-G6</f>
        <v>1250</v>
      </c>
      <c r="F6" s="24">
        <f t="shared" si="0"/>
        <v>0</v>
      </c>
      <c r="G6" s="25">
        <v>150</v>
      </c>
      <c r="H6" s="26"/>
      <c r="I6" s="27">
        <f>G6/C6</f>
        <v>0.10714285714285714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27</v>
      </c>
      <c r="B7" s="76" t="s">
        <v>43</v>
      </c>
      <c r="C7" s="35">
        <v>2800</v>
      </c>
      <c r="D7" s="36"/>
      <c r="E7" s="35">
        <f t="shared" si="0"/>
        <v>2150</v>
      </c>
      <c r="F7" s="36">
        <f t="shared" si="0"/>
        <v>0</v>
      </c>
      <c r="G7" s="37">
        <v>650</v>
      </c>
      <c r="H7" s="38"/>
      <c r="I7" s="39">
        <f t="shared" ref="I7:J7" si="1">G7/C7</f>
        <v>0.23214285714285715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29</v>
      </c>
      <c r="B8" s="76" t="s">
        <v>44</v>
      </c>
      <c r="C8" s="35">
        <v>2800</v>
      </c>
      <c r="D8" s="36"/>
      <c r="E8" s="35">
        <f t="shared" ref="E8:E9" si="2">C8-G8</f>
        <v>2150</v>
      </c>
      <c r="F8" s="36">
        <f t="shared" ref="F8:F9" si="3">D8-H8</f>
        <v>0</v>
      </c>
      <c r="G8" s="37">
        <v>650</v>
      </c>
      <c r="H8" s="38"/>
      <c r="I8" s="39">
        <f t="shared" ref="I8:I9" si="4">G8/C8</f>
        <v>0.23214285714285715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19.5" customHeight="1" x14ac:dyDescent="0.2">
      <c r="A9" s="78" t="s">
        <v>30</v>
      </c>
      <c r="B9" s="76" t="s">
        <v>45</v>
      </c>
      <c r="C9" s="35">
        <v>3500</v>
      </c>
      <c r="D9" s="36"/>
      <c r="E9" s="35">
        <f t="shared" si="2"/>
        <v>2725</v>
      </c>
      <c r="F9" s="36">
        <f t="shared" si="3"/>
        <v>0</v>
      </c>
      <c r="G9" s="37">
        <v>775</v>
      </c>
      <c r="H9" s="38"/>
      <c r="I9" s="39">
        <f t="shared" si="4"/>
        <v>0.22142857142857142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6"/>
      <c r="R9" s="71"/>
    </row>
    <row r="10" spans="1:21" ht="20.100000000000001" customHeight="1" x14ac:dyDescent="0.2">
      <c r="A10" s="78" t="s">
        <v>10</v>
      </c>
      <c r="B10" s="76" t="s">
        <v>46</v>
      </c>
      <c r="C10" s="50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>
        <v>75</v>
      </c>
      <c r="P10" s="52"/>
      <c r="Q10" s="66"/>
      <c r="R10" s="71"/>
    </row>
    <row r="11" spans="1:21" ht="20.100000000000001" customHeight="1" thickBot="1" x14ac:dyDescent="0.25">
      <c r="A11" s="78" t="s">
        <v>11</v>
      </c>
      <c r="B11" s="88" t="s">
        <v>46</v>
      </c>
      <c r="C11" s="89"/>
      <c r="D11" s="90"/>
      <c r="E11" s="91"/>
      <c r="F11" s="90"/>
      <c r="G11" s="92"/>
      <c r="H11" s="55"/>
      <c r="I11" s="54"/>
      <c r="J11" s="55"/>
      <c r="K11" s="92"/>
      <c r="L11" s="55"/>
      <c r="M11" s="93"/>
      <c r="N11" s="94"/>
      <c r="O11" s="56">
        <v>75</v>
      </c>
      <c r="P11" s="57"/>
      <c r="Q11" s="66"/>
      <c r="R11" s="71"/>
    </row>
    <row r="12" spans="1:21" ht="20.100000000000001" customHeight="1" thickBot="1" x14ac:dyDescent="0.25">
      <c r="A12" s="114" t="s">
        <v>31</v>
      </c>
      <c r="B12" s="115"/>
      <c r="C12" s="79">
        <f>SUM(C6:C11)</f>
        <v>10500</v>
      </c>
      <c r="D12" s="80">
        <f>SUM(D6:D11)</f>
        <v>0</v>
      </c>
      <c r="E12" s="79">
        <f>SUM(E6:E11)</f>
        <v>8275</v>
      </c>
      <c r="F12" s="80">
        <f>SUM(F6:F11)</f>
        <v>0</v>
      </c>
      <c r="G12" s="81">
        <f>SUM(G6:G11)</f>
        <v>2225</v>
      </c>
      <c r="H12" s="82">
        <f>SUM(H6:H11)</f>
        <v>0</v>
      </c>
      <c r="I12" s="83"/>
      <c r="J12" s="84"/>
      <c r="K12" s="81">
        <f>SUM(K6:K11)</f>
        <v>0</v>
      </c>
      <c r="L12" s="82">
        <f>SUM(L6:L11)</f>
        <v>0</v>
      </c>
      <c r="M12" s="113">
        <f>SUM(M6:M11)</f>
        <v>0</v>
      </c>
      <c r="N12" s="85">
        <f>SUM(N6:N11)</f>
        <v>0</v>
      </c>
      <c r="O12" s="86">
        <f>SUM(O6:O11)</f>
        <v>150</v>
      </c>
      <c r="P12" s="87">
        <f>SUM(P6:P11)</f>
        <v>0</v>
      </c>
      <c r="Q12" s="53"/>
      <c r="R12" s="71"/>
    </row>
    <row r="13" spans="1:21" ht="20.100000000000001" customHeight="1" thickBot="1" x14ac:dyDescent="0.25">
      <c r="A13" s="68"/>
      <c r="B13" s="58"/>
      <c r="C13" s="58"/>
      <c r="D13" s="58"/>
      <c r="E13" s="58"/>
      <c r="F13" s="69"/>
      <c r="G13" s="69"/>
      <c r="H13" s="74"/>
      <c r="I13" s="74"/>
      <c r="J13" s="69"/>
      <c r="K13" s="69"/>
      <c r="L13" s="70"/>
      <c r="M13" s="70"/>
      <c r="N13" s="70"/>
      <c r="O13" s="70"/>
      <c r="P13" s="53"/>
      <c r="Q13" s="71"/>
    </row>
    <row r="14" spans="1:21" ht="20.100000000000001" customHeight="1" thickBot="1" x14ac:dyDescent="0.25">
      <c r="A14" s="108" t="s">
        <v>32</v>
      </c>
      <c r="B14" s="95"/>
      <c r="C14" s="95"/>
      <c r="D14" s="95"/>
      <c r="F14" s="207" t="s">
        <v>12</v>
      </c>
      <c r="G14" s="208"/>
      <c r="H14" s="181" t="s">
        <v>35</v>
      </c>
      <c r="I14" s="182"/>
      <c r="J14" s="183"/>
      <c r="L14" s="107" t="s">
        <v>37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99" t="s">
        <v>31</v>
      </c>
      <c r="B15" s="200"/>
      <c r="C15" s="98" t="s">
        <v>7</v>
      </c>
      <c r="D15" s="99" t="s">
        <v>8</v>
      </c>
      <c r="F15" s="209"/>
      <c r="G15" s="210"/>
      <c r="H15" s="184"/>
      <c r="I15" s="185"/>
      <c r="J15" s="186"/>
      <c r="L15" s="178" t="s">
        <v>40</v>
      </c>
      <c r="M15" s="178"/>
      <c r="N15" s="178"/>
      <c r="O15" s="178"/>
      <c r="P15" s="110">
        <f>IF(R14=TRUE, 1, 0)</f>
        <v>1</v>
      </c>
    </row>
    <row r="16" spans="1:21" ht="18.75" customHeight="1" x14ac:dyDescent="0.2">
      <c r="A16" s="201" t="s">
        <v>34</v>
      </c>
      <c r="B16" s="202"/>
      <c r="C16" s="100">
        <f>G12+K12</f>
        <v>2225</v>
      </c>
      <c r="D16" s="101">
        <f>H12+L12</f>
        <v>0</v>
      </c>
      <c r="F16" s="130" t="s">
        <v>13</v>
      </c>
      <c r="G16" s="131"/>
      <c r="H16" s="190"/>
      <c r="I16" s="191"/>
      <c r="J16" s="192"/>
      <c r="L16" s="179"/>
      <c r="M16" s="179"/>
      <c r="N16" s="179"/>
      <c r="O16" s="179"/>
      <c r="P16" s="11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203" t="s">
        <v>33</v>
      </c>
      <c r="B17" s="204"/>
      <c r="C17" s="104">
        <f>M12+O12</f>
        <v>150</v>
      </c>
      <c r="D17" s="105">
        <f>N12+P12</f>
        <v>0</v>
      </c>
      <c r="F17" s="132" t="s">
        <v>14</v>
      </c>
      <c r="G17" s="133"/>
      <c r="H17" s="193"/>
      <c r="I17" s="194"/>
      <c r="J17" s="195"/>
      <c r="L17" s="180" t="s">
        <v>38</v>
      </c>
      <c r="M17" s="180"/>
      <c r="N17" s="180"/>
      <c r="O17" s="180"/>
      <c r="P17" s="111" t="e">
        <f>IF(R16=TRUE, 1, 0)</f>
        <v>#DIV/0!</v>
      </c>
    </row>
    <row r="18" spans="1:18" ht="18.75" customHeight="1" thickBot="1" x14ac:dyDescent="0.3">
      <c r="A18" s="205" t="s">
        <v>18</v>
      </c>
      <c r="B18" s="206"/>
      <c r="C18" s="102">
        <f>C16-C17</f>
        <v>2075</v>
      </c>
      <c r="D18" s="103">
        <f>D16-D17</f>
        <v>0</v>
      </c>
      <c r="F18" s="211" t="s">
        <v>15</v>
      </c>
      <c r="G18" s="212"/>
      <c r="H18" s="196"/>
      <c r="I18" s="197"/>
      <c r="J18" s="198"/>
      <c r="L18" s="179"/>
      <c r="M18" s="179"/>
      <c r="N18" s="179"/>
      <c r="O18" s="179"/>
      <c r="P18" s="112"/>
      <c r="R18" s="1" t="e">
        <f>AND(H19&gt;=-0.02, H19&lt;=0.02)</f>
        <v>#DIV/0!</v>
      </c>
    </row>
    <row r="19" spans="1:18" ht="16.5" customHeight="1" thickBot="1" x14ac:dyDescent="0.25">
      <c r="F19" s="146" t="s">
        <v>16</v>
      </c>
      <c r="G19" s="147"/>
      <c r="H19" s="187" t="e">
        <f>AVERAGE(H16:J18)</f>
        <v>#DIV/0!</v>
      </c>
      <c r="I19" s="188"/>
      <c r="J19" s="189"/>
      <c r="L19" s="176" t="s">
        <v>39</v>
      </c>
      <c r="M19" s="176"/>
      <c r="N19" s="176"/>
      <c r="O19" s="176"/>
      <c r="P19" s="106" t="e">
        <f>IF(R18=TRUE, 1, 0)</f>
        <v>#DIV/0!</v>
      </c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176"/>
      <c r="M20" s="176"/>
      <c r="N20" s="176"/>
      <c r="O20" s="176"/>
      <c r="P20" s="109"/>
    </row>
    <row r="21" spans="1:18" ht="13.7" customHeight="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60"/>
      <c r="M21" s="60"/>
      <c r="N21" s="61"/>
      <c r="O21" s="61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6"/>
      <c r="Q23" s="72"/>
    </row>
    <row r="24" spans="1:18" ht="20.100000000000001" customHeight="1" x14ac:dyDescent="0.2">
      <c r="A24" s="13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72"/>
    </row>
    <row r="25" spans="1:18" ht="20.100000000000001" customHeight="1" thickBot="1" x14ac:dyDescent="0.25">
      <c r="A25" s="140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2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143" t="s">
        <v>19</v>
      </c>
      <c r="B28" s="144"/>
      <c r="C28" s="144"/>
      <c r="D28" s="144"/>
      <c r="E28" s="144"/>
      <c r="F28" s="145"/>
      <c r="G28" s="58"/>
      <c r="H28" s="58"/>
      <c r="I28" s="58"/>
      <c r="J28" s="58"/>
      <c r="K28" s="58"/>
      <c r="L28" s="58"/>
      <c r="M28" s="58"/>
      <c r="N28" s="58"/>
      <c r="O28" s="58"/>
      <c r="P28" s="53"/>
      <c r="Q28" s="59"/>
    </row>
    <row r="29" spans="1:18" ht="19.149999999999999" customHeight="1" thickBot="1" x14ac:dyDescent="0.25">
      <c r="A29" s="5" t="s">
        <v>6</v>
      </c>
      <c r="B29" s="169" t="s">
        <v>24</v>
      </c>
      <c r="C29" s="170"/>
      <c r="D29" s="124" t="s">
        <v>23</v>
      </c>
      <c r="E29" s="126"/>
      <c r="F29" s="126"/>
      <c r="G29" s="125"/>
      <c r="H29" s="124" t="s">
        <v>20</v>
      </c>
      <c r="I29" s="125"/>
      <c r="J29" s="126" t="s">
        <v>21</v>
      </c>
      <c r="K29" s="126"/>
      <c r="L29" s="127" t="s">
        <v>3</v>
      </c>
      <c r="M29" s="127"/>
      <c r="N29" s="120" t="s">
        <v>4</v>
      </c>
      <c r="O29" s="121"/>
      <c r="P29" s="63" t="s">
        <v>22</v>
      </c>
    </row>
    <row r="30" spans="1:18" ht="18.75" customHeight="1" thickBot="1" x14ac:dyDescent="0.25">
      <c r="A30" s="64" t="s">
        <v>25</v>
      </c>
      <c r="B30" s="167"/>
      <c r="C30" s="168"/>
      <c r="D30" s="159"/>
      <c r="E30" s="173"/>
      <c r="F30" s="173"/>
      <c r="G30" s="160"/>
      <c r="H30" s="159"/>
      <c r="I30" s="160"/>
      <c r="J30" s="161"/>
      <c r="K30" s="162"/>
      <c r="L30" s="118"/>
      <c r="M30" s="119"/>
      <c r="N30" s="122"/>
      <c r="O30" s="123"/>
      <c r="P30" s="62">
        <f t="shared" ref="P30:P38" si="6">L30-N30</f>
        <v>0</v>
      </c>
    </row>
    <row r="31" spans="1:18" ht="18.75" customHeight="1" thickBot="1" x14ac:dyDescent="0.25">
      <c r="A31" s="65" t="s">
        <v>25</v>
      </c>
      <c r="B31" s="166"/>
      <c r="C31" s="166"/>
      <c r="D31" s="128"/>
      <c r="E31" s="165"/>
      <c r="F31" s="165"/>
      <c r="G31" s="129"/>
      <c r="H31" s="128"/>
      <c r="I31" s="129"/>
      <c r="J31" s="116"/>
      <c r="K31" s="117"/>
      <c r="L31" s="118"/>
      <c r="M31" s="119"/>
      <c r="N31" s="122"/>
      <c r="O31" s="123"/>
      <c r="P31" s="62">
        <f t="shared" si="6"/>
        <v>0</v>
      </c>
    </row>
    <row r="32" spans="1:18" ht="19.149999999999999" customHeight="1" thickBot="1" x14ac:dyDescent="0.25">
      <c r="A32" s="65" t="s">
        <v>25</v>
      </c>
      <c r="B32" s="171"/>
      <c r="C32" s="172"/>
      <c r="D32" s="128"/>
      <c r="E32" s="165"/>
      <c r="F32" s="165"/>
      <c r="G32" s="129"/>
      <c r="H32" s="128"/>
      <c r="I32" s="129"/>
      <c r="J32" s="128"/>
      <c r="K32" s="158"/>
      <c r="L32" s="163"/>
      <c r="M32" s="164"/>
      <c r="N32" s="174"/>
      <c r="O32" s="175"/>
      <c r="P32" s="62">
        <f t="shared" si="6"/>
        <v>0</v>
      </c>
    </row>
    <row r="33" spans="1:16" ht="19.5" customHeight="1" thickBot="1" x14ac:dyDescent="0.25">
      <c r="A33" s="64" t="s">
        <v>25</v>
      </c>
      <c r="B33" s="213"/>
      <c r="C33" s="214"/>
      <c r="D33" s="171"/>
      <c r="E33" s="215"/>
      <c r="F33" s="215"/>
      <c r="G33" s="172"/>
      <c r="H33" s="171"/>
      <c r="I33" s="172"/>
      <c r="J33" s="171"/>
      <c r="K33" s="172"/>
      <c r="L33" s="163"/>
      <c r="M33" s="164"/>
      <c r="N33" s="174"/>
      <c r="O33" s="175"/>
      <c r="P33" s="62">
        <f t="shared" si="6"/>
        <v>0</v>
      </c>
    </row>
    <row r="34" spans="1:16" ht="19.5" customHeight="1" thickBot="1" x14ac:dyDescent="0.25">
      <c r="A34" s="65" t="s">
        <v>25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2">
        <f t="shared" si="6"/>
        <v>0</v>
      </c>
    </row>
    <row r="35" spans="1:16" ht="19.5" customHeight="1" thickBot="1" x14ac:dyDescent="0.25">
      <c r="A35" s="65" t="s">
        <v>25</v>
      </c>
      <c r="B35" s="171"/>
      <c r="C35" s="172"/>
      <c r="D35" s="128"/>
      <c r="E35" s="165"/>
      <c r="F35" s="165"/>
      <c r="G35" s="129"/>
      <c r="H35" s="128"/>
      <c r="I35" s="129"/>
      <c r="J35" s="128"/>
      <c r="K35" s="129"/>
      <c r="L35" s="163"/>
      <c r="M35" s="164"/>
      <c r="N35" s="174"/>
      <c r="O35" s="175"/>
      <c r="P35" s="62">
        <f t="shared" si="6"/>
        <v>0</v>
      </c>
    </row>
    <row r="36" spans="1:16" ht="19.5" customHeight="1" thickBot="1" x14ac:dyDescent="0.25">
      <c r="A36" s="64" t="s">
        <v>25</v>
      </c>
      <c r="B36" s="213"/>
      <c r="C36" s="214"/>
      <c r="D36" s="171"/>
      <c r="E36" s="215"/>
      <c r="F36" s="215"/>
      <c r="G36" s="172"/>
      <c r="H36" s="171"/>
      <c r="I36" s="172"/>
      <c r="J36" s="171"/>
      <c r="K36" s="172"/>
      <c r="L36" s="163"/>
      <c r="M36" s="164"/>
      <c r="N36" s="174"/>
      <c r="O36" s="175"/>
      <c r="P36" s="62">
        <f t="shared" si="6"/>
        <v>0</v>
      </c>
    </row>
    <row r="37" spans="1:16" ht="19.5" customHeight="1" thickBot="1" x14ac:dyDescent="0.25">
      <c r="A37" s="65" t="s">
        <v>25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2">
        <f t="shared" si="6"/>
        <v>0</v>
      </c>
    </row>
    <row r="38" spans="1:16" ht="18.75" customHeight="1" x14ac:dyDescent="0.2">
      <c r="A38" s="65" t="s">
        <v>25</v>
      </c>
      <c r="B38" s="171"/>
      <c r="C38" s="172"/>
      <c r="D38" s="128"/>
      <c r="E38" s="165"/>
      <c r="F38" s="165"/>
      <c r="G38" s="129"/>
      <c r="H38" s="128"/>
      <c r="I38" s="129"/>
      <c r="J38" s="128"/>
      <c r="K38" s="129"/>
      <c r="L38" s="163"/>
      <c r="M38" s="164"/>
      <c r="N38" s="174"/>
      <c r="O38" s="175"/>
      <c r="P38" s="62">
        <f t="shared" si="6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14DE24-7813-4F78-B5CA-F660D0F3F3FE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0C06CA62-D3D2-4872-A7F6-89A072E4CE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B35BA6-027A-4B96-84D2-5B642F8914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2022-09-27T20:12:06Z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