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138\Desktop\"/>
    </mc:Choice>
  </mc:AlternateContent>
  <xr:revisionPtr revIDLastSave="0" documentId="8_{1F9E4A8C-3E21-4925-AFD1-0EEF9E3DBC64}" xr6:coauthVersionLast="47" xr6:coauthVersionMax="47" xr10:uidLastSave="{00000000-0000-0000-0000-000000000000}"/>
  <bookViews>
    <workbookView xWindow="18720" yWindow="2652" windowWidth="7500" windowHeight="60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<sst xmlns="http://schemas.openxmlformats.org/spreadsheetml/2006/main" count="74" uniqueCount="47">
  <si>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</si>
  <si>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</si>
  <si>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</si>
  <si>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</si>
  <si>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</si>
  <si>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</si>
  <si>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</si>
  <si>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</si>
  <si>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</si>
  <si>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</si>
  <si>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</si>
  <si>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</si>
  <si>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</si>
  <si>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</si>
  <si>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</si>
  <si>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</si>
  <si>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</si>
  <si>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</si>
  <si>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</si>
  <si>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</si>
  <si>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</si>
  <si>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</si>
  <si>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</si>
  <si>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</si>
  <si>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</si>
  <si>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</si>
  <si>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</si>
  <si>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</si>
  <si>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</si>
  <si>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</si>
  <si>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</si>
  <si>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</si>
  <si>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</si>
  <si>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</si>
  <si>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</si>
  <si>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</si>
  <si>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</si>
  <si>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</si>
  <si>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</si>
  <si>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</si>
  <si>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</si>
  <si>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</si>
  <si>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STORAGE</t>
  </si>
  <si>
    <t>WEST SALES</t>
  </si>
  <si>
    <t>EAST SALES</t>
  </si>
  <si>
    <t>SOUTH SALES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</si>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</sst>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A23" sqref="A23:P25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7" t="s">
        <v>36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81" t="s">
        <v>0</v>
      </c>
      <c r="D4" s="182"/>
      <c r="E4" s="170" t="s">
        <v>1</v>
      </c>
      <c r="F4" s="168"/>
      <c r="G4" s="187" t="s">
        <v>2</v>
      </c>
      <c r="H4" s="188"/>
      <c r="I4" s="179" t="s">
        <v>28</v>
      </c>
      <c r="J4" s="180"/>
      <c r="K4" s="185" t="s">
        <v>3</v>
      </c>
      <c r="L4" s="186"/>
      <c r="M4" s="183" t="s">
        <v>4</v>
      </c>
      <c r="N4" s="184"/>
      <c r="O4" s="183" t="s">
        <v>41</v>
      </c>
      <c r="P4" s="184"/>
      <c r="Q4" s="7"/>
      <c r="R4" s="67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5">
      <c r="A6" s="77" t="s">
        <v>26</v>
      </c>
      <c r="B6" s="75" t="s">
        <v>42</v>
      </c>
      <c r="C6" s="23">
        <v>1400</v>
      </c>
      <c r="D6" s="24">
        <v>1443</v>
      </c>
      <c r="E6" s="23">
        <f t="shared" ref="E6:F7" si="0">C6-G6</f>
        <v>1250</v>
      </c>
      <c r="F6" s="24">
        <f t="shared" si="0"/>
        <v>1286</v>
      </c>
      <c r="G6" s="25">
        <v>150</v>
      </c>
      <c r="H6" s="26">
        <v>157</v>
      </c>
      <c r="I6" s="27">
        <f>G6/C6</f>
        <v>0.10714285714285714</v>
      </c>
      <c r="J6" s="28">
        <f>H6/D6</f>
        <v>0.1088011088011088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5">
      <c r="A7" s="78" t="s">
        <v>27</v>
      </c>
      <c r="B7" s="76" t="s">
        <v>43</v>
      </c>
      <c r="C7" s="35">
        <v>2800</v>
      </c>
      <c r="D7" s="36">
        <v>2953</v>
      </c>
      <c r="E7" s="35">
        <f t="shared" si="0"/>
        <v>2150</v>
      </c>
      <c r="F7" s="36">
        <f t="shared" si="0"/>
        <v>2312</v>
      </c>
      <c r="G7" s="37">
        <v>650</v>
      </c>
      <c r="H7" s="38">
        <v>641</v>
      </c>
      <c r="I7" s="39">
        <f t="shared" ref="I7:J7" si="1">G7/C7</f>
        <v>0.23214285714285715</v>
      </c>
      <c r="J7" s="40">
        <f t="shared" si="1"/>
        <v>0.21706738909583476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5">
      <c r="A8" s="78" t="s">
        <v>29</v>
      </c>
      <c r="B8" s="76" t="s">
        <v>44</v>
      </c>
      <c r="C8" s="35">
        <v>2800</v>
      </c>
      <c r="D8" s="36">
        <v>2987</v>
      </c>
      <c r="E8" s="35">
        <f t="shared" ref="E8:E9" si="2">C8-G8</f>
        <v>2150</v>
      </c>
      <c r="F8" s="36">
        <f t="shared" ref="F8:F9" si="3">D8-H8</f>
        <v>2326</v>
      </c>
      <c r="G8" s="37">
        <v>650</v>
      </c>
      <c r="H8" s="38">
        <v>661</v>
      </c>
      <c r="I8" s="39">
        <f t="shared" ref="I8:I9" si="4">G8/C8</f>
        <v>0.23214285714285715</v>
      </c>
      <c r="J8" s="40">
        <f t="shared" ref="J8:J9" si="5">H8/D8</f>
        <v>0.22129226648811517</v>
      </c>
      <c r="K8" s="41"/>
      <c r="L8" s="42"/>
      <c r="M8" s="43"/>
      <c r="N8" s="44"/>
      <c r="O8" s="45"/>
      <c r="P8" s="46"/>
      <c r="Q8" s="66"/>
      <c r="R8" s="71"/>
    </row>
    <row r="9" spans="1:21" ht="19.5" customHeight="1" x14ac:dyDescent="0.25">
      <c r="A9" s="78" t="s">
        <v>30</v>
      </c>
      <c r="B9" s="76" t="s">
        <v>45</v>
      </c>
      <c r="C9" s="35">
        <v>3500</v>
      </c>
      <c r="D9" s="36">
        <v>3728</v>
      </c>
      <c r="E9" s="35">
        <f t="shared" si="2"/>
        <v>2725</v>
      </c>
      <c r="F9" s="36">
        <f t="shared" si="3"/>
        <v>2964</v>
      </c>
      <c r="G9" s="37">
        <v>775</v>
      </c>
      <c r="H9" s="38">
        <v>764</v>
      </c>
      <c r="I9" s="39">
        <f t="shared" si="4"/>
        <v>0.22142857142857142</v>
      </c>
      <c r="J9" s="40">
        <f t="shared" si="5"/>
        <v>0.20493562231759657</v>
      </c>
      <c r="K9" s="41"/>
      <c r="L9" s="42"/>
      <c r="M9" s="43"/>
      <c r="N9" s="44"/>
      <c r="O9" s="45"/>
      <c r="P9" s="46"/>
      <c r="Q9" s="66"/>
      <c r="R9" s="71"/>
    </row>
    <row r="10" spans="1:21" ht="20.100000000000001" customHeight="1" x14ac:dyDescent="0.25">
      <c r="A10" s="78" t="s">
        <v>10</v>
      </c>
      <c r="B10" s="76" t="s">
        <v>46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75</v>
      </c>
      <c r="P10" s="52">
        <v>78</v>
      </c>
      <c r="Q10" s="66"/>
      <c r="R10" s="71"/>
    </row>
    <row r="11" spans="1:21" ht="20.100000000000001" customHeight="1" thickBot="1" x14ac:dyDescent="0.3">
      <c r="A11" s="78" t="s">
        <v>11</v>
      </c>
      <c r="B11" s="88" t="s">
        <v>46</v>
      </c>
      <c r="C11" s="89"/>
      <c r="D11" s="90"/>
      <c r="E11" s="91"/>
      <c r="F11" s="90"/>
      <c r="G11" s="92"/>
      <c r="H11" s="55"/>
      <c r="I11" s="54"/>
      <c r="J11" s="55"/>
      <c r="K11" s="92"/>
      <c r="L11" s="55"/>
      <c r="M11" s="93"/>
      <c r="N11" s="94"/>
      <c r="O11" s="56">
        <v>75</v>
      </c>
      <c r="P11" s="57">
        <v>77</v>
      </c>
      <c r="Q11" s="66"/>
      <c r="R11" s="71"/>
    </row>
    <row r="12" spans="1:21" ht="20.100000000000001" customHeight="1" thickBot="1" x14ac:dyDescent="0.3">
      <c r="A12" s="189" t="s">
        <v>31</v>
      </c>
      <c r="B12" s="190"/>
      <c r="C12" s="79">
        <f t="shared" ref="C12:H12" si="6">SUM(C6:C11)</f>
        <v>10500</v>
      </c>
      <c r="D12" s="80">
        <f t="shared" si="6"/>
        <v>11111</v>
      </c>
      <c r="E12" s="79">
        <f t="shared" si="6"/>
        <v>8275</v>
      </c>
      <c r="F12" s="80">
        <f t="shared" si="6"/>
        <v>8888</v>
      </c>
      <c r="G12" s="81">
        <f t="shared" si="6"/>
        <v>2225</v>
      </c>
      <c r="H12" s="82">
        <f t="shared" si="6"/>
        <v>2223</v>
      </c>
      <c r="I12" s="83"/>
      <c r="J12" s="84"/>
      <c r="K12" s="81">
        <f t="shared" ref="K12:P12" si="7">SUM(K6:K11)</f>
        <v>0</v>
      </c>
      <c r="L12" s="82">
        <f t="shared" si="7"/>
        <v>0</v>
      </c>
      <c r="M12" s="113">
        <f t="shared" si="7"/>
        <v>0</v>
      </c>
      <c r="N12" s="85">
        <f t="shared" si="7"/>
        <v>0</v>
      </c>
      <c r="O12" s="86">
        <f t="shared" si="7"/>
        <v>150</v>
      </c>
      <c r="P12" s="87">
        <f t="shared" si="7"/>
        <v>155</v>
      </c>
      <c r="Q12" s="53"/>
      <c r="R12" s="71"/>
    </row>
    <row r="13" spans="1:21" ht="20.100000000000001" customHeight="1" thickBot="1" x14ac:dyDescent="0.3">
      <c r="A13" s="68"/>
      <c r="B13" s="58"/>
      <c r="C13" s="58"/>
      <c r="D13" s="58"/>
      <c r="E13" s="58"/>
      <c r="F13" s="69"/>
      <c r="G13" s="69"/>
      <c r="H13" s="74"/>
      <c r="I13" s="74"/>
      <c r="J13" s="69"/>
      <c r="K13" s="69"/>
      <c r="L13" s="70"/>
      <c r="M13" s="70"/>
      <c r="N13" s="70"/>
      <c r="O13" s="70"/>
      <c r="P13" s="53"/>
      <c r="Q13" s="71"/>
    </row>
    <row r="14" spans="1:21" ht="20.100000000000001" customHeight="1" thickBot="1" x14ac:dyDescent="0.3">
      <c r="A14" s="108" t="s">
        <v>32</v>
      </c>
      <c r="B14" s="95"/>
      <c r="C14" s="95"/>
      <c r="D14" s="95"/>
      <c r="F14" s="157" t="s">
        <v>12</v>
      </c>
      <c r="G14" s="158"/>
      <c r="H14" s="131" t="s">
        <v>35</v>
      </c>
      <c r="I14" s="132"/>
      <c r="J14" s="133"/>
      <c r="L14" s="107" t="s">
        <v>37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9" t="s">
        <v>31</v>
      </c>
      <c r="B15" s="150"/>
      <c r="C15" s="98" t="s">
        <v>7</v>
      </c>
      <c r="D15" s="99" t="s">
        <v>8</v>
      </c>
      <c r="F15" s="159"/>
      <c r="G15" s="160"/>
      <c r="H15" s="134"/>
      <c r="I15" s="135"/>
      <c r="J15" s="136"/>
      <c r="L15" s="128" t="s">
        <v>40</v>
      </c>
      <c r="M15" s="128"/>
      <c r="N15" s="128"/>
      <c r="O15" s="128"/>
      <c r="P15" s="110">
        <f>IF(R14=TRUE, 1, 0)</f>
        <v>1</v>
      </c>
    </row>
    <row r="16" spans="1:21" ht="18.75" customHeight="1" x14ac:dyDescent="0.25">
      <c r="A16" s="151" t="s">
        <v>34</v>
      </c>
      <c r="B16" s="152"/>
      <c r="C16" s="100">
        <f>G12+K12</f>
        <v>2225</v>
      </c>
      <c r="D16" s="101">
        <f>H12+L12</f>
        <v>2223</v>
      </c>
      <c r="F16" s="198" t="s">
        <v>13</v>
      </c>
      <c r="G16" s="199"/>
      <c r="H16" s="140">
        <v>2.3E-2</v>
      </c>
      <c r="I16" s="141"/>
      <c r="J16" s="142"/>
      <c r="L16" s="129"/>
      <c r="M16" s="129"/>
      <c r="N16" s="129"/>
      <c r="O16" s="129"/>
      <c r="P16" s="11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3" t="s">
        <v>33</v>
      </c>
      <c r="B17" s="154"/>
      <c r="C17" s="104">
        <f>M12+O12</f>
        <v>150</v>
      </c>
      <c r="D17" s="105">
        <f>N12+P12</f>
        <v>155</v>
      </c>
      <c r="F17" s="200" t="s">
        <v>14</v>
      </c>
      <c r="G17" s="201"/>
      <c r="H17" s="143"/>
      <c r="I17" s="144"/>
      <c r="J17" s="145"/>
      <c r="L17" s="130" t="s">
        <v>38</v>
      </c>
      <c r="M17" s="130"/>
      <c r="N17" s="130"/>
      <c r="O17" s="130"/>
      <c r="P17" s="111">
        <f>IF(R16=TRUE, 1, 0)</f>
        <v>1</v>
      </c>
    </row>
    <row r="18" spans="1:18" ht="18.75" customHeight="1" thickBot="1" x14ac:dyDescent="0.35">
      <c r="A18" s="155" t="s">
        <v>18</v>
      </c>
      <c r="B18" s="156"/>
      <c r="C18" s="102">
        <f>C16-C17</f>
        <v>2075</v>
      </c>
      <c r="D18" s="103">
        <f>D16-D17</f>
        <v>2068</v>
      </c>
      <c r="F18" s="161" t="s">
        <v>15</v>
      </c>
      <c r="G18" s="162"/>
      <c r="H18" s="146"/>
      <c r="I18" s="147"/>
      <c r="J18" s="148"/>
      <c r="L18" s="129"/>
      <c r="M18" s="129"/>
      <c r="N18" s="129"/>
      <c r="O18" s="129"/>
      <c r="P18" s="112"/>
      <c r="R18" s="1" t="b">
        <f>AND(H19&gt;=-0.02, H19&lt;=0.02)</f>
        <v>0</v>
      </c>
    </row>
    <row r="19" spans="1:18" ht="16.5" customHeight="1" thickBot="1" x14ac:dyDescent="0.3">
      <c r="F19" s="214" t="s">
        <v>16</v>
      </c>
      <c r="G19" s="215"/>
      <c r="H19" s="137">
        <f>AVERAGE(H16:J18)</f>
        <v>2.3E-2</v>
      </c>
      <c r="I19" s="138"/>
      <c r="J19" s="139"/>
      <c r="L19" s="126" t="s">
        <v>39</v>
      </c>
      <c r="M19" s="126"/>
      <c r="N19" s="126"/>
      <c r="O19" s="126"/>
      <c r="P19" s="106">
        <f>IF(R18=TRUE, 1, 0)</f>
        <v>0</v>
      </c>
    </row>
    <row r="20" spans="1:18" ht="13.6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126"/>
      <c r="M20" s="126"/>
      <c r="N20" s="126"/>
      <c r="O20" s="126"/>
      <c r="P20" s="109"/>
    </row>
    <row r="21" spans="1:18" ht="13.6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60"/>
      <c r="M21" s="60"/>
      <c r="N21" s="61"/>
      <c r="O21" s="61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2"/>
    </row>
    <row r="24" spans="1:18" ht="20.100000000000001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2"/>
    </row>
    <row r="25" spans="1:18" ht="20.100000000000001" customHeight="1" thickBot="1" x14ac:dyDescent="0.3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11" t="s">
        <v>19</v>
      </c>
      <c r="B28" s="212"/>
      <c r="C28" s="212"/>
      <c r="D28" s="212"/>
      <c r="E28" s="212"/>
      <c r="F28" s="213"/>
      <c r="G28" s="58"/>
      <c r="H28" s="58"/>
      <c r="I28" s="58"/>
      <c r="J28" s="58"/>
      <c r="K28" s="58"/>
      <c r="L28" s="58"/>
      <c r="M28" s="58"/>
      <c r="N28" s="58"/>
      <c r="O28" s="58"/>
      <c r="P28" s="53"/>
      <c r="Q28" s="59"/>
    </row>
    <row r="29" spans="1:18" ht="19.2" customHeight="1" thickBot="1" x14ac:dyDescent="0.3">
      <c r="A29" s="5" t="s">
        <v>6</v>
      </c>
      <c r="B29" s="166" t="s">
        <v>24</v>
      </c>
      <c r="C29" s="167"/>
      <c r="D29" s="168" t="s">
        <v>23</v>
      </c>
      <c r="E29" s="169"/>
      <c r="F29" s="169"/>
      <c r="G29" s="170"/>
      <c r="H29" s="168" t="s">
        <v>20</v>
      </c>
      <c r="I29" s="170"/>
      <c r="J29" s="169" t="s">
        <v>21</v>
      </c>
      <c r="K29" s="169"/>
      <c r="L29" s="197" t="s">
        <v>3</v>
      </c>
      <c r="M29" s="197"/>
      <c r="N29" s="193" t="s">
        <v>4</v>
      </c>
      <c r="O29" s="194"/>
      <c r="P29" s="63" t="s">
        <v>22</v>
      </c>
    </row>
    <row r="30" spans="1:18" ht="18.75" customHeight="1" thickBot="1" x14ac:dyDescent="0.3">
      <c r="A30" s="64" t="s">
        <v>25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2">
        <f t="shared" ref="P30:P38" si="8">L30-N30</f>
        <v>0</v>
      </c>
    </row>
    <row r="31" spans="1:18" ht="18.75" customHeight="1" thickBot="1" x14ac:dyDescent="0.3">
      <c r="A31" s="65" t="s">
        <v>25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2">
        <f t="shared" si="8"/>
        <v>0</v>
      </c>
    </row>
    <row r="32" spans="1:18" ht="19.2" customHeight="1" thickBot="1" x14ac:dyDescent="0.3">
      <c r="A32" s="65" t="s">
        <v>25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2">
        <f t="shared" si="8"/>
        <v>0</v>
      </c>
    </row>
    <row r="33" spans="1:16" ht="19.5" customHeight="1" thickBot="1" x14ac:dyDescent="0.3">
      <c r="A33" s="64" t="s">
        <v>25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2">
        <f t="shared" si="8"/>
        <v>0</v>
      </c>
    </row>
    <row r="34" spans="1:16" ht="19.5" customHeight="1" thickBot="1" x14ac:dyDescent="0.3">
      <c r="A34" s="65" t="s">
        <v>25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2">
        <f t="shared" si="8"/>
        <v>0</v>
      </c>
    </row>
    <row r="35" spans="1:16" ht="19.5" customHeight="1" thickBot="1" x14ac:dyDescent="0.3">
      <c r="A35" s="65" t="s">
        <v>25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2">
        <f t="shared" si="8"/>
        <v>0</v>
      </c>
    </row>
    <row r="36" spans="1:16" ht="19.5" customHeight="1" thickBot="1" x14ac:dyDescent="0.3">
      <c r="A36" s="64" t="s">
        <v>25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2">
        <f t="shared" si="8"/>
        <v>0</v>
      </c>
    </row>
    <row r="37" spans="1:16" ht="19.5" customHeight="1" thickBot="1" x14ac:dyDescent="0.3">
      <c r="A37" s="65" t="s">
        <v>25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2">
        <f t="shared" si="8"/>
        <v>0</v>
      </c>
    </row>
    <row r="38" spans="1:16" ht="18.75" customHeight="1" x14ac:dyDescent="0.25">
      <c r="A38" s="65" t="s">
        <v>25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2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14DE24-7813-4F78-B5CA-F660D0F3F3F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D4B35BA6-027A-4B96-84D2-5B642F8914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06CA62-D3D2-4872-A7F6-89A072E4CE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15138</cp:lastModifiedBy>
  <cp:revision/>
  <cp:lastPrinted>2017-11-15T17:23:59Z</cp:lastPrinted>
  <dcterms:created xsi:type="dcterms:W3CDTF">2015-11-16T19:09:52Z</dcterms:created>
  <dcterms:modified xsi:type="dcterms:W3CDTF">2022-10-06T11:49:03Z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