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803 Robertsdale, AL/4 ASSET-REPORT DOCS/"/>
    </mc:Choice>
  </mc:AlternateContent>
  <xr:revisionPtr revIDLastSave="13" documentId="13_ncr:1_{B888774D-3C83-41B9-8B1C-1CD895A9BF91}" xr6:coauthVersionLast="47" xr6:coauthVersionMax="47" xr10:uidLastSave="{763CCBB4-985E-4EF6-BC2E-FF2F3DAB0684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<sst xmlns="http://schemas.openxmlformats.org/spreadsheetml/2006/main" count="70" uniqueCount="43">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</sst>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2"/>
    </row>
    <row r="4" spans="1:21" ht="20.100000000000001" customHeight="1" thickBot="1" x14ac:dyDescent="0.25">
      <c r="A4" s="6"/>
      <c r="B4" s="8" t="s">
        <v>5</v>
      </c>
      <c r="C4" s="176" t="s">
        <v>0</v>
      </c>
      <c r="D4" s="177"/>
      <c r="E4" s="165" t="s">
        <v>1</v>
      </c>
      <c r="F4" s="163"/>
      <c r="G4" s="182" t="s">
        <v>2</v>
      </c>
      <c r="H4" s="183"/>
      <c r="I4" s="174" t="s">
        <v>27</v>
      </c>
      <c r="J4" s="175"/>
      <c r="K4" s="180" t="s">
        <v>3</v>
      </c>
      <c r="L4" s="181"/>
      <c r="M4" s="178" t="s">
        <v>4</v>
      </c>
      <c r="N4" s="179"/>
      <c r="O4" s="178" t="s">
        <v>39</v>
      </c>
      <c r="P4" s="179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x14ac:dyDescent="0.2">
      <c r="A6" s="71" t="s">
        <v>24</v>
      </c>
      <c r="B6" s="69" t="s">
        <v>40</v>
      </c>
      <c r="C6" s="23">
        <v>3400</v>
      </c>
      <c r="D6" s="24"/>
      <c r="E6" s="23">
        <f t="shared" ref="E6:F7" si="0">C6-G6</f>
        <v>2790</v>
      </c>
      <c r="F6" s="24">
        <f t="shared" si="0"/>
        <v>0</v>
      </c>
      <c r="G6" s="25">
        <v>610</v>
      </c>
      <c r="H6" s="26"/>
      <c r="I6" s="27">
        <f>G6/C6</f>
        <v>0.17941176470588235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25</v>
      </c>
      <c r="B7" s="70" t="s">
        <v>41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x14ac:dyDescent="0.2">
      <c r="A8" s="72" t="s">
        <v>28</v>
      </c>
      <c r="B8" s="70" t="s">
        <v>42</v>
      </c>
      <c r="C8" s="35">
        <v>3000</v>
      </c>
      <c r="D8" s="36"/>
      <c r="E8" s="35">
        <f t="shared" ref="E8" si="2">C8-G8</f>
        <v>2610</v>
      </c>
      <c r="F8" s="36">
        <f t="shared" ref="F8" si="3">D8-H8</f>
        <v>0</v>
      </c>
      <c r="G8" s="37">
        <v>390</v>
      </c>
      <c r="H8" s="38"/>
      <c r="I8" s="39">
        <f t="shared" ref="I8" si="4">G8/C8</f>
        <v>0.13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20.100000000000001" customHeight="1" thickBot="1" x14ac:dyDescent="0.25">
      <c r="A9" s="82" t="s">
        <v>26</v>
      </c>
      <c r="B9" s="83" t="s">
        <v>41</v>
      </c>
      <c r="C9" s="84"/>
      <c r="D9" s="85"/>
      <c r="E9" s="86"/>
      <c r="F9" s="85"/>
      <c r="G9" s="87"/>
      <c r="H9" s="49"/>
      <c r="I9" s="48"/>
      <c r="J9" s="49"/>
      <c r="K9" s="87"/>
      <c r="L9" s="49"/>
      <c r="M9" s="88"/>
      <c r="N9" s="89"/>
      <c r="O9" s="50">
        <v>1150</v>
      </c>
      <c r="P9" s="51"/>
      <c r="Q9" s="60"/>
      <c r="R9" s="65"/>
    </row>
    <row r="10" spans="1:21" ht="20.100000000000001" customHeight="1" thickBot="1" x14ac:dyDescent="0.25">
      <c r="A10" s="184" t="s">
        <v>29</v>
      </c>
      <c r="B10" s="185"/>
      <c r="C10" s="73">
        <f>SUM(C6:C9)</f>
        <v>10400</v>
      </c>
      <c r="D10" s="74">
        <f>SUM(D6:D9)</f>
        <v>0</v>
      </c>
      <c r="E10" s="73">
        <f>SUM(E6:E9)</f>
        <v>8750</v>
      </c>
      <c r="F10" s="74">
        <f>SUM(F6:F9)</f>
        <v>0</v>
      </c>
      <c r="G10" s="75">
        <f>SUM(G6:G9)</f>
        <v>1650</v>
      </c>
      <c r="H10" s="76">
        <f>SUM(H6:H9)</f>
        <v>0</v>
      </c>
      <c r="I10" s="77"/>
      <c r="J10" s="78"/>
      <c r="K10" s="75">
        <f>SUM(K6:K9)</f>
        <v>0</v>
      </c>
      <c r="L10" s="76">
        <f>SUM(L6:L9)</f>
        <v>0</v>
      </c>
      <c r="M10" s="108">
        <f>SUM(M6:M9)</f>
        <v>0</v>
      </c>
      <c r="N10" s="79">
        <f>SUM(N6:N9)</f>
        <v>0</v>
      </c>
      <c r="O10" s="80">
        <f>SUM(O6:O9)</f>
        <v>1150</v>
      </c>
      <c r="P10" s="81">
        <f>SUM(P6:P9)</f>
        <v>0</v>
      </c>
      <c r="Q10" s="47"/>
      <c r="R10" s="65"/>
    </row>
    <row r="11" spans="1:21" ht="20.100000000000001" customHeight="1" thickBot="1" x14ac:dyDescent="0.25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1" ht="20.100000000000001" customHeight="1" thickBot="1" x14ac:dyDescent="0.25">
      <c r="A12" s="103" t="s">
        <v>30</v>
      </c>
      <c r="B12" s="90"/>
      <c r="C12" s="90"/>
      <c r="D12" s="90"/>
      <c r="F12" s="152" t="s">
        <v>10</v>
      </c>
      <c r="G12" s="153"/>
      <c r="H12" s="126" t="s">
        <v>33</v>
      </c>
      <c r="I12" s="127"/>
      <c r="J12" s="128"/>
      <c r="L12" s="102" t="s">
        <v>35</v>
      </c>
      <c r="M12" s="91"/>
      <c r="N12" s="91"/>
      <c r="O12" s="91"/>
      <c r="P12" s="91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29</v>
      </c>
      <c r="B13" s="145"/>
      <c r="C13" s="93" t="s">
        <v>7</v>
      </c>
      <c r="D13" s="94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5">
        <f>IF(R12=TRUE, 1, 0)</f>
        <v>1</v>
      </c>
    </row>
    <row r="14" spans="1:21" ht="18.75" customHeight="1" x14ac:dyDescent="0.2">
      <c r="A14" s="146" t="s">
        <v>32</v>
      </c>
      <c r="B14" s="147"/>
      <c r="C14" s="95">
        <f>G10+K10</f>
        <v>1650</v>
      </c>
      <c r="D14" s="96">
        <f>H10+L10</f>
        <v>0</v>
      </c>
      <c r="F14" s="193" t="s">
        <v>11</v>
      </c>
      <c r="G14" s="194"/>
      <c r="H14" s="135"/>
      <c r="I14" s="136"/>
      <c r="J14" s="137"/>
      <c r="L14" s="124"/>
      <c r="M14" s="124"/>
      <c r="N14" s="124"/>
      <c r="O14" s="124"/>
      <c r="P14" s="107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8" t="s">
        <v>31</v>
      </c>
      <c r="B15" s="149"/>
      <c r="C15" s="99">
        <f>M10+O10</f>
        <v>1150</v>
      </c>
      <c r="D15" s="100">
        <f>N10+P10</f>
        <v>0</v>
      </c>
      <c r="F15" s="195" t="s">
        <v>12</v>
      </c>
      <c r="G15" s="196"/>
      <c r="H15" s="138"/>
      <c r="I15" s="139"/>
      <c r="J15" s="140"/>
      <c r="L15" s="125" t="s">
        <v>36</v>
      </c>
      <c r="M15" s="125"/>
      <c r="N15" s="125"/>
      <c r="O15" s="125"/>
      <c r="P15" s="106" t="e">
        <f>IF(R14=TRUE, 1, 0)</f>
        <v>#DIV/0!</v>
      </c>
    </row>
    <row r="16" spans="1:21" ht="18.75" customHeight="1" thickBot="1" x14ac:dyDescent="0.3">
      <c r="A16" s="150" t="s">
        <v>16</v>
      </c>
      <c r="B16" s="151"/>
      <c r="C16" s="97">
        <f>C14-C15</f>
        <v>500</v>
      </c>
      <c r="D16" s="98">
        <f>D14-D15</f>
        <v>0</v>
      </c>
      <c r="F16" s="156" t="s">
        <v>13</v>
      </c>
      <c r="G16" s="157"/>
      <c r="H16" s="141"/>
      <c r="I16" s="142"/>
      <c r="J16" s="143"/>
      <c r="L16" s="124"/>
      <c r="M16" s="124"/>
      <c r="N16" s="124"/>
      <c r="O16" s="124"/>
      <c r="P16" s="107"/>
      <c r="R16" s="1" t="e">
        <f>AND(H17&gt;=-0.02, H17&lt;=0.02)</f>
        <v>#DIV/0!</v>
      </c>
    </row>
    <row r="17" spans="1:17" ht="16.5" customHeight="1" thickBot="1" x14ac:dyDescent="0.25">
      <c r="F17" s="209" t="s">
        <v>14</v>
      </c>
      <c r="G17" s="21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1" t="e">
        <f>IF(R16=TRUE, 1, 0)</f>
        <v>#DIV/0!</v>
      </c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1"/>
      <c r="M18" s="121"/>
      <c r="N18" s="121"/>
      <c r="O18" s="121"/>
      <c r="P18" s="104"/>
    </row>
    <row r="19" spans="1:17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25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66"/>
    </row>
    <row r="22" spans="1:17" ht="20.100000000000001" customHeight="1" x14ac:dyDescent="0.2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6"/>
    </row>
    <row r="23" spans="1:17" ht="20.100000000000001" customHeight="1" thickBo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6" t="s">
        <v>17</v>
      </c>
      <c r="B26" s="207"/>
      <c r="C26" s="207"/>
      <c r="D26" s="207"/>
      <c r="E26" s="207"/>
      <c r="F26" s="208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25">
      <c r="A27" s="5" t="s">
        <v>6</v>
      </c>
      <c r="B27" s="161" t="s">
        <v>22</v>
      </c>
      <c r="C27" s="162"/>
      <c r="D27" s="163" t="s">
        <v>21</v>
      </c>
      <c r="E27" s="164"/>
      <c r="F27" s="164"/>
      <c r="G27" s="165"/>
      <c r="H27" s="163" t="s">
        <v>18</v>
      </c>
      <c r="I27" s="165"/>
      <c r="J27" s="164" t="s">
        <v>19</v>
      </c>
      <c r="K27" s="164"/>
      <c r="L27" s="192" t="s">
        <v>3</v>
      </c>
      <c r="M27" s="192"/>
      <c r="N27" s="188" t="s">
        <v>4</v>
      </c>
      <c r="O27" s="189"/>
      <c r="P27" s="57" t="s">
        <v>20</v>
      </c>
    </row>
    <row r="28" spans="1:17" ht="18.75" customHeight="1" thickBot="1" x14ac:dyDescent="0.25">
      <c r="A28" s="58" t="s">
        <v>23</v>
      </c>
      <c r="B28" s="159"/>
      <c r="C28" s="160"/>
      <c r="D28" s="166"/>
      <c r="E28" s="167"/>
      <c r="F28" s="167"/>
      <c r="G28" s="168"/>
      <c r="H28" s="166"/>
      <c r="I28" s="168"/>
      <c r="J28" s="172"/>
      <c r="K28" s="173"/>
      <c r="L28" s="170"/>
      <c r="M28" s="171"/>
      <c r="N28" s="190"/>
      <c r="O28" s="191"/>
      <c r="P28" s="56">
        <f t="shared" ref="P28:P36" si="6">L28-N28</f>
        <v>0</v>
      </c>
    </row>
    <row r="29" spans="1:17" ht="18.75" customHeight="1" thickBot="1" x14ac:dyDescent="0.25">
      <c r="A29" s="59" t="s">
        <v>23</v>
      </c>
      <c r="B29" s="158"/>
      <c r="C29" s="158"/>
      <c r="D29" s="113"/>
      <c r="E29" s="114"/>
      <c r="F29" s="114"/>
      <c r="G29" s="115"/>
      <c r="H29" s="113"/>
      <c r="I29" s="115"/>
      <c r="J29" s="186"/>
      <c r="K29" s="187"/>
      <c r="L29" s="170"/>
      <c r="M29" s="171"/>
      <c r="N29" s="190"/>
      <c r="O29" s="191"/>
      <c r="P29" s="56">
        <f t="shared" si="6"/>
        <v>0</v>
      </c>
    </row>
    <row r="30" spans="1:17" ht="19.149999999999999" customHeight="1" thickBot="1" x14ac:dyDescent="0.25">
      <c r="A30" s="59" t="s">
        <v>23</v>
      </c>
      <c r="B30" s="111"/>
      <c r="C30" s="112"/>
      <c r="D30" s="113"/>
      <c r="E30" s="114"/>
      <c r="F30" s="114"/>
      <c r="G30" s="115"/>
      <c r="H30" s="113"/>
      <c r="I30" s="115"/>
      <c r="J30" s="113"/>
      <c r="K30" s="169"/>
      <c r="L30" s="116"/>
      <c r="M30" s="117"/>
      <c r="N30" s="109"/>
      <c r="O30" s="110"/>
      <c r="P30" s="56">
        <f t="shared" si="6"/>
        <v>0</v>
      </c>
    </row>
    <row r="31" spans="1:17" ht="19.5" customHeight="1" thickBot="1" x14ac:dyDescent="0.25">
      <c r="A31" s="58" t="s">
        <v>23</v>
      </c>
      <c r="B31" s="118"/>
      <c r="C31" s="119"/>
      <c r="D31" s="111"/>
      <c r="E31" s="120"/>
      <c r="F31" s="120"/>
      <c r="G31" s="112"/>
      <c r="H31" s="111"/>
      <c r="I31" s="112"/>
      <c r="J31" s="111"/>
      <c r="K31" s="112"/>
      <c r="L31" s="116"/>
      <c r="M31" s="117"/>
      <c r="N31" s="109"/>
      <c r="O31" s="110"/>
      <c r="P31" s="56">
        <f t="shared" si="6"/>
        <v>0</v>
      </c>
    </row>
    <row r="32" spans="1:17" ht="19.5" customHeight="1" thickBot="1" x14ac:dyDescent="0.25">
      <c r="A32" s="59" t="s">
        <v>23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6"/>
        <v>0</v>
      </c>
    </row>
    <row r="33" spans="1:16" ht="19.5" customHeight="1" thickBot="1" x14ac:dyDescent="0.25">
      <c r="A33" s="59" t="s">
        <v>23</v>
      </c>
      <c r="B33" s="111"/>
      <c r="C33" s="112"/>
      <c r="D33" s="113"/>
      <c r="E33" s="114"/>
      <c r="F33" s="114"/>
      <c r="G33" s="115"/>
      <c r="H33" s="113"/>
      <c r="I33" s="115"/>
      <c r="J33" s="113"/>
      <c r="K33" s="115"/>
      <c r="L33" s="116"/>
      <c r="M33" s="117"/>
      <c r="N33" s="109"/>
      <c r="O33" s="110"/>
      <c r="P33" s="56">
        <f t="shared" si="6"/>
        <v>0</v>
      </c>
    </row>
    <row r="34" spans="1:16" ht="19.5" customHeight="1" thickBot="1" x14ac:dyDescent="0.25">
      <c r="A34" s="58" t="s">
        <v>23</v>
      </c>
      <c r="B34" s="118"/>
      <c r="C34" s="119"/>
      <c r="D34" s="111"/>
      <c r="E34" s="120"/>
      <c r="F34" s="120"/>
      <c r="G34" s="112"/>
      <c r="H34" s="111"/>
      <c r="I34" s="112"/>
      <c r="J34" s="111"/>
      <c r="K34" s="112"/>
      <c r="L34" s="116"/>
      <c r="M34" s="117"/>
      <c r="N34" s="109"/>
      <c r="O34" s="110"/>
      <c r="P34" s="56">
        <f t="shared" si="6"/>
        <v>0</v>
      </c>
    </row>
    <row r="35" spans="1:16" ht="19.5" customHeight="1" thickBot="1" x14ac:dyDescent="0.25">
      <c r="A35" s="59" t="s">
        <v>23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6"/>
        <v>0</v>
      </c>
    </row>
    <row r="36" spans="1:16" ht="18.75" customHeight="1" x14ac:dyDescent="0.2">
      <c r="A36" s="59" t="s">
        <v>23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6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2024-07-03T18:59:05Z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