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53E80548-01CA-4B8B-A8DA-607A0B3C0D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<sst xmlns="http://schemas.openxmlformats.org/spreadsheetml/2006/main" count="85" uniqueCount="54">
  <si>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</si>
  <si>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</si>
  <si>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</si>
  <si>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</si>
  <si>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</si>
  <si>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</si>
  <si>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</si>
  <si>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</si>
  <si>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</si>
  <si>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</si>
  <si>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</si>
  <si>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</si>
  <si>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</si>
  <si>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</si>
  <si>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</si>
  <si>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</si>
  <si>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DINNING</t>
  </si>
  <si>
    <t>AC-3</t>
  </si>
  <si>
    <t xml:space="preserve">MAIN DINNING </t>
  </si>
  <si>
    <t>AC-4</t>
  </si>
  <si>
    <t>PLAY AREA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</si>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</sst>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5" zoomScaleNormal="85" zoomScaleSheetLayoutView="85" workbookViewId="0">
      <selection activeCell="P12" sqref="P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5000</v>
      </c>
      <c r="D8" s="36"/>
      <c r="E8" s="35">
        <f t="shared" ref="E8:E11" si="2">C8-G8</f>
        <v>3645</v>
      </c>
      <c r="F8" s="36">
        <f t="shared" ref="F8:F11" si="3">D8-H8</f>
        <v>0</v>
      </c>
      <c r="G8" s="37">
        <v>1355</v>
      </c>
      <c r="H8" s="38"/>
      <c r="I8" s="39">
        <f t="shared" ref="I8:I9" si="4">G8/C8</f>
        <v>0.27100000000000002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 x14ac:dyDescent="0.3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 x14ac:dyDescent="0.3">
      <c r="A15" s="129" t="s">
        <v>29</v>
      </c>
      <c r="B15" s="130"/>
      <c r="C15" s="74">
        <f t="shared" ref="C15:H15" si="8">SUM(C6:C14)</f>
        <v>18130</v>
      </c>
      <c r="D15" s="75">
        <f t="shared" si="8"/>
        <v>0</v>
      </c>
      <c r="E15" s="74">
        <f t="shared" si="8"/>
        <v>13725</v>
      </c>
      <c r="F15" s="75">
        <f t="shared" si="8"/>
        <v>0</v>
      </c>
      <c r="G15" s="76">
        <f t="shared" si="8"/>
        <v>4405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35</v>
      </c>
      <c r="B19" s="217"/>
      <c r="C19" s="88">
        <f>G15+K15</f>
        <v>4405</v>
      </c>
      <c r="D19" s="89">
        <f>H15+L15</f>
        <v>0</v>
      </c>
      <c r="F19" s="143" t="s">
        <v>36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218" t="s">
        <v>37</v>
      </c>
      <c r="B20" s="219"/>
      <c r="C20" s="92">
        <f>M15+O15</f>
        <v>3715</v>
      </c>
      <c r="D20" s="93">
        <f>N15+P15</f>
        <v>0</v>
      </c>
      <c r="F20" s="145" t="s">
        <v>38</v>
      </c>
      <c r="G20" s="146"/>
      <c r="H20" s="208"/>
      <c r="I20" s="209"/>
      <c r="J20" s="210"/>
      <c r="L20" s="195" t="s">
        <v>39</v>
      </c>
      <c r="M20" s="195"/>
      <c r="N20" s="195"/>
      <c r="O20" s="195"/>
      <c r="P20" s="99" t="e">
        <f>IF(R19=TRUE, 1, 0)</f>
        <v>#DIV/0!</v>
      </c>
    </row>
    <row r="21" spans="1:21" ht="18.75" customHeight="1" thickBot="1" x14ac:dyDescent="0.35">
      <c r="A21" s="220" t="s">
        <v>40</v>
      </c>
      <c r="B21" s="221"/>
      <c r="C21" s="90">
        <f>C19-C20</f>
        <v>690</v>
      </c>
      <c r="D21" s="91">
        <f>D19-D20</f>
        <v>0</v>
      </c>
      <c r="F21" s="161" t="s">
        <v>41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 x14ac:dyDescent="0.3">
      <c r="F22" s="159" t="s">
        <v>42</v>
      </c>
      <c r="G22" s="160"/>
      <c r="H22" s="202" t="e">
        <f>AVERAGE(H19:J21)</f>
        <v>#DIV/0!</v>
      </c>
      <c r="I22" s="203"/>
      <c r="J22" s="204"/>
      <c r="L22" s="191" t="s">
        <v>43</v>
      </c>
      <c r="M22" s="191"/>
      <c r="N22" s="191"/>
      <c r="O22" s="191"/>
      <c r="P22" s="94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 x14ac:dyDescent="0.3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4E9C330-DF95-4F2A-BF1E-028EBC41F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dcterms:created xsi:type="dcterms:W3CDTF">2015-11-16T19:09:52Z</dcterms:created>
  <dcterms:modified xsi:type="dcterms:W3CDTF">2023-08-18T18:29:28Z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