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r\Desktop\"/>
    </mc:Choice>
  </mc:AlternateContent>
  <xr:revisionPtr revIDLastSave="0" documentId="8_{039D3504-5117-49C1-B745-713037AC60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E11" i="1"/>
  <c r="F11" i="1"/>
  <c r="I11" i="1"/>
  <c r="J11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6" i="1"/>
  <c r="E15" i="1" s="1"/>
</calcChain>
</file>

<file path=xl/sharedStrings.xml><?xml version="1.0" encoding="utf-8"?>
<sst xmlns="http://schemas.openxmlformats.org/spreadsheetml/2006/main" count="85" uniqueCount="54">
  <si>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</si>
  <si>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</si>
  <si>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</si>
  <si>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</si>
  <si>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</si>
  <si>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</si>
  <si>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</si>
  <si>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</si>
  <si>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</si>
  <si>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</si>
  <si>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</si>
  <si>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</si>
  <si>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</si>
  <si>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</si>
  <si>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 xml:space="preserve">KITCHEN </t>
  </si>
  <si>
    <t>AC-2</t>
  </si>
  <si>
    <t xml:space="preserve">DRIVE THRU </t>
  </si>
  <si>
    <t>AC-3</t>
  </si>
  <si>
    <t xml:space="preserve">DINNING </t>
  </si>
  <si>
    <t>AC-4</t>
  </si>
  <si>
    <t>BOH/MULTIP</t>
  </si>
  <si>
    <t>AC-5</t>
  </si>
  <si>
    <t>AC-6</t>
  </si>
  <si>
    <t>EF-1</t>
  </si>
  <si>
    <t>HD1 L+R PRESS COOKER</t>
  </si>
  <si>
    <t>EF-2</t>
  </si>
  <si>
    <t>HD2/HD3 FRYERS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</si>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</sst>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85" zoomScaleSheetLayoutView="80" workbookViewId="0">
      <selection activeCell="O14" sqref="O14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92" t="s">
        <v>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</row>
    <row r="3" spans="1:18" ht="9.75" customHeight="1" thickBot="1" x14ac:dyDescent="0.35">
      <c r="A3" s="85"/>
    </row>
    <row r="4" spans="1:18" ht="20.100000000000001" customHeight="1" thickBot="1" x14ac:dyDescent="0.3">
      <c r="A4" s="6"/>
      <c r="B4" s="8" t="s">
        <v>1</v>
      </c>
      <c r="C4" s="165" t="s">
        <v>2</v>
      </c>
      <c r="D4" s="166"/>
      <c r="E4" s="138" t="s">
        <v>3</v>
      </c>
      <c r="F4" s="137"/>
      <c r="G4" s="171" t="s">
        <v>4</v>
      </c>
      <c r="H4" s="172"/>
      <c r="I4" s="163" t="s">
        <v>5</v>
      </c>
      <c r="J4" s="164"/>
      <c r="K4" s="169" t="s">
        <v>6</v>
      </c>
      <c r="L4" s="170"/>
      <c r="M4" s="167" t="s">
        <v>7</v>
      </c>
      <c r="N4" s="168"/>
      <c r="O4" s="167" t="s">
        <v>8</v>
      </c>
      <c r="P4" s="168"/>
      <c r="Q4" s="7"/>
      <c r="R4" s="62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 x14ac:dyDescent="0.25">
      <c r="A6" s="72" t="s">
        <v>13</v>
      </c>
      <c r="B6" s="70" t="s">
        <v>14</v>
      </c>
      <c r="C6" s="23">
        <v>9500</v>
      </c>
      <c r="D6" s="24"/>
      <c r="E6" s="23">
        <f t="shared" ref="E6:F7" si="0">C6-G6</f>
        <v>8450</v>
      </c>
      <c r="F6" s="24">
        <f t="shared" si="0"/>
        <v>0</v>
      </c>
      <c r="G6" s="25">
        <v>1050</v>
      </c>
      <c r="H6" s="26"/>
      <c r="I6" s="27">
        <f>G6/C6</f>
        <v>0.11052631578947368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3" t="s">
        <v>15</v>
      </c>
      <c r="B7" s="71" t="s">
        <v>16</v>
      </c>
      <c r="C7" s="35">
        <v>5250</v>
      </c>
      <c r="D7" s="36"/>
      <c r="E7" s="35">
        <f t="shared" si="0"/>
        <v>3675</v>
      </c>
      <c r="F7" s="36">
        <f t="shared" si="0"/>
        <v>0</v>
      </c>
      <c r="G7" s="37">
        <v>1575</v>
      </c>
      <c r="H7" s="38"/>
      <c r="I7" s="39">
        <f t="shared" ref="I7:J7" si="1">G7/C7</f>
        <v>0.3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5">
      <c r="A8" s="73" t="s">
        <v>17</v>
      </c>
      <c r="B8" s="71" t="s">
        <v>18</v>
      </c>
      <c r="C8" s="35">
        <v>6000</v>
      </c>
      <c r="D8" s="36"/>
      <c r="E8" s="35">
        <f t="shared" ref="E8:E11" si="2">C8-G8</f>
        <v>3975</v>
      </c>
      <c r="F8" s="36">
        <f t="shared" ref="F8:F11" si="3">D8-H8</f>
        <v>0</v>
      </c>
      <c r="G8" s="37">
        <v>2025</v>
      </c>
      <c r="H8" s="38"/>
      <c r="I8" s="39">
        <f t="shared" ref="I8:I9" si="4">G8/C8</f>
        <v>0.33750000000000002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hidden="1" customHeight="1" x14ac:dyDescent="0.25">
      <c r="A9" s="73" t="s">
        <v>19</v>
      </c>
      <c r="B9" s="71" t="s">
        <v>20</v>
      </c>
      <c r="C9" s="35">
        <v>2100</v>
      </c>
      <c r="D9" s="36"/>
      <c r="E9" s="35">
        <f t="shared" si="2"/>
        <v>1600</v>
      </c>
      <c r="F9" s="36">
        <f t="shared" si="3"/>
        <v>0</v>
      </c>
      <c r="G9" s="37">
        <v>500</v>
      </c>
      <c r="H9" s="38"/>
      <c r="I9" s="39">
        <f t="shared" si="4"/>
        <v>0.23809523809523808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hidden="1" customHeight="1" x14ac:dyDescent="0.25">
      <c r="A10" s="101" t="s">
        <v>21</v>
      </c>
      <c r="B10" s="112"/>
      <c r="C10" s="113"/>
      <c r="D10" s="114"/>
      <c r="E10" s="113">
        <f t="shared" si="2"/>
        <v>0</v>
      </c>
      <c r="F10" s="114">
        <f t="shared" si="3"/>
        <v>0</v>
      </c>
      <c r="G10" s="102"/>
      <c r="H10" s="103"/>
      <c r="I10" s="104" t="e">
        <f>G10/C10</f>
        <v>#DIV/0!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hidden="1" customHeight="1" x14ac:dyDescent="0.25">
      <c r="A11" s="73" t="s">
        <v>22</v>
      </c>
      <c r="B11" s="71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5">
      <c r="A12" s="73" t="s">
        <v>23</v>
      </c>
      <c r="B12" s="71" t="s">
        <v>24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1913</v>
      </c>
      <c r="N12" s="51"/>
      <c r="O12" s="45"/>
      <c r="P12" s="46"/>
      <c r="Q12" s="61"/>
      <c r="R12" s="66"/>
    </row>
    <row r="13" spans="1:18" ht="20.100000000000001" customHeight="1" x14ac:dyDescent="0.25">
      <c r="A13" s="73" t="s">
        <v>25</v>
      </c>
      <c r="B13" s="71" t="s">
        <v>26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1402</v>
      </c>
      <c r="N13" s="51"/>
      <c r="O13" s="45"/>
      <c r="P13" s="46"/>
      <c r="Q13" s="61"/>
      <c r="R13" s="66"/>
    </row>
    <row r="14" spans="1:18" ht="20.100000000000001" customHeight="1" thickBot="1" x14ac:dyDescent="0.3">
      <c r="A14" s="116" t="s">
        <v>27</v>
      </c>
      <c r="B14" s="117" t="s">
        <v>28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300</v>
      </c>
      <c r="P14" s="126"/>
      <c r="Q14" s="61"/>
      <c r="R14" s="66"/>
    </row>
    <row r="15" spans="1:18" ht="20.100000000000001" customHeight="1" thickBot="1" x14ac:dyDescent="0.3">
      <c r="A15" s="129" t="s">
        <v>29</v>
      </c>
      <c r="B15" s="130"/>
      <c r="C15" s="74">
        <f t="shared" ref="C15:H15" si="8">SUM(C6:C14)</f>
        <v>22850</v>
      </c>
      <c r="D15" s="75">
        <f t="shared" si="8"/>
        <v>0</v>
      </c>
      <c r="E15" s="74">
        <f t="shared" si="8"/>
        <v>17700</v>
      </c>
      <c r="F15" s="75">
        <f t="shared" si="8"/>
        <v>0</v>
      </c>
      <c r="G15" s="76">
        <f t="shared" si="8"/>
        <v>5150</v>
      </c>
      <c r="H15" s="77">
        <f t="shared" si="8"/>
        <v>0</v>
      </c>
      <c r="I15" s="78"/>
      <c r="J15" s="79"/>
      <c r="K15" s="76">
        <f t="shared" ref="K15:P15" si="9">SUM(K6:K14)</f>
        <v>0</v>
      </c>
      <c r="L15" s="77">
        <f t="shared" si="9"/>
        <v>0</v>
      </c>
      <c r="M15" s="115">
        <f t="shared" si="9"/>
        <v>3315</v>
      </c>
      <c r="N15" s="80">
        <f t="shared" si="9"/>
        <v>0</v>
      </c>
      <c r="O15" s="81">
        <f t="shared" si="9"/>
        <v>300</v>
      </c>
      <c r="P15" s="82">
        <f t="shared" si="9"/>
        <v>0</v>
      </c>
      <c r="Q15" s="52"/>
      <c r="R15" s="66"/>
    </row>
    <row r="16" spans="1:18" ht="20.100000000000001" customHeight="1" thickBot="1" x14ac:dyDescent="0.3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 x14ac:dyDescent="0.3">
      <c r="A17" s="96" t="s">
        <v>30</v>
      </c>
      <c r="B17" s="83"/>
      <c r="C17" s="83"/>
      <c r="D17" s="83"/>
      <c r="F17" s="222" t="s">
        <v>31</v>
      </c>
      <c r="G17" s="223"/>
      <c r="H17" s="196" t="s">
        <v>32</v>
      </c>
      <c r="I17" s="197"/>
      <c r="J17" s="198"/>
      <c r="L17" s="95" t="s">
        <v>33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214" t="s">
        <v>29</v>
      </c>
      <c r="B18" s="215"/>
      <c r="C18" s="86" t="s">
        <v>11</v>
      </c>
      <c r="D18" s="87" t="s">
        <v>12</v>
      </c>
      <c r="F18" s="224"/>
      <c r="G18" s="225"/>
      <c r="H18" s="199"/>
      <c r="I18" s="200"/>
      <c r="J18" s="201"/>
      <c r="L18" s="193" t="s">
        <v>34</v>
      </c>
      <c r="M18" s="193"/>
      <c r="N18" s="193"/>
      <c r="O18" s="193"/>
      <c r="P18" s="98">
        <f>IF(R17=TRUE, 1, 0)</f>
        <v>1</v>
      </c>
    </row>
    <row r="19" spans="1:21" ht="18.75" customHeight="1" x14ac:dyDescent="0.25">
      <c r="A19" s="216" t="s">
        <v>35</v>
      </c>
      <c r="B19" s="217"/>
      <c r="C19" s="88">
        <f>G15+K15</f>
        <v>5150</v>
      </c>
      <c r="D19" s="89">
        <f>H15+L15</f>
        <v>0</v>
      </c>
      <c r="F19" s="143" t="s">
        <v>36</v>
      </c>
      <c r="G19" s="144"/>
      <c r="H19" s="205"/>
      <c r="I19" s="206"/>
      <c r="J19" s="207"/>
      <c r="L19" s="194"/>
      <c r="M19" s="194"/>
      <c r="N19" s="194"/>
      <c r="O19" s="194"/>
      <c r="P19" s="100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3">
      <c r="A20" s="218" t="s">
        <v>37</v>
      </c>
      <c r="B20" s="219"/>
      <c r="C20" s="92">
        <f>M15+O15</f>
        <v>3615</v>
      </c>
      <c r="D20" s="93">
        <f>N15+P15</f>
        <v>0</v>
      </c>
      <c r="F20" s="145" t="s">
        <v>38</v>
      </c>
      <c r="G20" s="146"/>
      <c r="H20" s="208"/>
      <c r="I20" s="209"/>
      <c r="J20" s="210"/>
      <c r="L20" s="195" t="s">
        <v>39</v>
      </c>
      <c r="M20" s="195"/>
      <c r="N20" s="195"/>
      <c r="O20" s="195"/>
      <c r="P20" s="99" t="e">
        <f>IF(R19=TRUE, 1, 0)</f>
        <v>#DIV/0!</v>
      </c>
    </row>
    <row r="21" spans="1:21" ht="18.75" customHeight="1" thickBot="1" x14ac:dyDescent="0.35">
      <c r="A21" s="220" t="s">
        <v>40</v>
      </c>
      <c r="B21" s="221"/>
      <c r="C21" s="90">
        <f>C19-C20</f>
        <v>1535</v>
      </c>
      <c r="D21" s="91">
        <f>D19-D20</f>
        <v>0</v>
      </c>
      <c r="F21" s="161" t="s">
        <v>41</v>
      </c>
      <c r="G21" s="162"/>
      <c r="H21" s="211"/>
      <c r="I21" s="212"/>
      <c r="J21" s="213"/>
      <c r="L21" s="194"/>
      <c r="M21" s="194"/>
      <c r="N21" s="194"/>
      <c r="O21" s="194"/>
      <c r="P21" s="100"/>
      <c r="R21" s="1" t="e">
        <f>AND(H22&gt;=-0.02, H22&lt;=0.02)</f>
        <v>#DIV/0!</v>
      </c>
    </row>
    <row r="22" spans="1:21" ht="16.5" customHeight="1" thickBot="1" x14ac:dyDescent="0.3">
      <c r="F22" s="159" t="s">
        <v>42</v>
      </c>
      <c r="G22" s="160"/>
      <c r="H22" s="202" t="e">
        <f>AVERAGE(H19:J21)</f>
        <v>#DIV/0!</v>
      </c>
      <c r="I22" s="203"/>
      <c r="J22" s="204"/>
      <c r="L22" s="191" t="s">
        <v>43</v>
      </c>
      <c r="M22" s="191"/>
      <c r="N22" s="191"/>
      <c r="O22" s="191"/>
      <c r="P22" s="94" t="e">
        <f>IF(R21=TRUE, 1, 0)</f>
        <v>#DIV/0!</v>
      </c>
    </row>
    <row r="23" spans="1:21" ht="13.6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91"/>
      <c r="M23" s="191"/>
      <c r="N23" s="191"/>
      <c r="O23" s="191"/>
      <c r="P23" s="97"/>
    </row>
    <row r="24" spans="1:21" ht="13.6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 x14ac:dyDescent="0.3">
      <c r="A25" s="3" t="s">
        <v>44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5">
      <c r="A26" s="147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9"/>
      <c r="Q26" s="67"/>
    </row>
    <row r="27" spans="1:21" ht="20.100000000000001" customHeight="1" x14ac:dyDescent="0.25">
      <c r="A27" s="150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2"/>
      <c r="Q27" s="67"/>
    </row>
    <row r="28" spans="1:21" ht="20.100000000000001" customHeight="1" thickBot="1" x14ac:dyDescent="0.3">
      <c r="A28" s="153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5"/>
    </row>
    <row r="29" spans="1:21" ht="20.100000000000001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8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3">
      <c r="A31" s="156" t="s">
        <v>45</v>
      </c>
      <c r="B31" s="157"/>
      <c r="C31" s="157"/>
      <c r="D31" s="157"/>
      <c r="E31" s="157"/>
      <c r="F31" s="158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2" customHeight="1" thickBot="1" x14ac:dyDescent="0.3">
      <c r="A32" s="5" t="s">
        <v>9</v>
      </c>
      <c r="B32" s="183" t="s">
        <v>46</v>
      </c>
      <c r="C32" s="184"/>
      <c r="D32" s="137" t="s">
        <v>47</v>
      </c>
      <c r="E32" s="139"/>
      <c r="F32" s="139"/>
      <c r="G32" s="138"/>
      <c r="H32" s="137" t="s">
        <v>48</v>
      </c>
      <c r="I32" s="138"/>
      <c r="J32" s="139" t="s">
        <v>49</v>
      </c>
      <c r="K32" s="139"/>
      <c r="L32" s="140" t="s">
        <v>6</v>
      </c>
      <c r="M32" s="140"/>
      <c r="N32" s="135" t="s">
        <v>7</v>
      </c>
      <c r="O32" s="136"/>
      <c r="P32" s="58" t="s">
        <v>50</v>
      </c>
    </row>
    <row r="33" spans="1:16" ht="18.75" customHeight="1" thickBot="1" x14ac:dyDescent="0.3">
      <c r="A33" s="59" t="s">
        <v>51</v>
      </c>
      <c r="B33" s="181" t="s">
        <v>52</v>
      </c>
      <c r="C33" s="182"/>
      <c r="D33" s="174"/>
      <c r="E33" s="187"/>
      <c r="F33" s="187"/>
      <c r="G33" s="175"/>
      <c r="H33" s="174" t="s">
        <v>53</v>
      </c>
      <c r="I33" s="175"/>
      <c r="J33" s="176" t="s">
        <v>53</v>
      </c>
      <c r="K33" s="177"/>
      <c r="L33" s="133">
        <v>0</v>
      </c>
      <c r="M33" s="134"/>
      <c r="N33" s="127">
        <v>1080</v>
      </c>
      <c r="O33" s="128"/>
      <c r="P33" s="57">
        <f t="shared" ref="P33:P35" si="10">L33-N33</f>
        <v>-1080</v>
      </c>
    </row>
    <row r="34" spans="1:16" ht="18.75" customHeight="1" thickBot="1" x14ac:dyDescent="0.3">
      <c r="A34" s="60" t="s">
        <v>51</v>
      </c>
      <c r="B34" s="180" t="s">
        <v>52</v>
      </c>
      <c r="C34" s="180"/>
      <c r="D34" s="141"/>
      <c r="E34" s="188"/>
      <c r="F34" s="188"/>
      <c r="G34" s="142"/>
      <c r="H34" s="141" t="s">
        <v>53</v>
      </c>
      <c r="I34" s="142"/>
      <c r="J34" s="131" t="s">
        <v>53</v>
      </c>
      <c r="K34" s="132"/>
      <c r="L34" s="133">
        <v>0</v>
      </c>
      <c r="M34" s="134"/>
      <c r="N34" s="127">
        <v>832</v>
      </c>
      <c r="O34" s="128"/>
      <c r="P34" s="57">
        <f t="shared" ref="P34" si="11">L34-N34</f>
        <v>-832</v>
      </c>
    </row>
    <row r="35" spans="1:16" ht="18.75" customHeight="1" thickBot="1" x14ac:dyDescent="0.3">
      <c r="A35" s="60" t="s">
        <v>51</v>
      </c>
      <c r="B35" s="180" t="s">
        <v>52</v>
      </c>
      <c r="C35" s="180"/>
      <c r="D35" s="141"/>
      <c r="E35" s="188"/>
      <c r="F35" s="188"/>
      <c r="G35" s="142"/>
      <c r="H35" s="141" t="s">
        <v>53</v>
      </c>
      <c r="I35" s="142"/>
      <c r="J35" s="131" t="s">
        <v>53</v>
      </c>
      <c r="K35" s="132"/>
      <c r="L35" s="133">
        <v>0</v>
      </c>
      <c r="M35" s="134"/>
      <c r="N35" s="127">
        <v>701</v>
      </c>
      <c r="O35" s="128"/>
      <c r="P35" s="57">
        <f t="shared" si="10"/>
        <v>-701</v>
      </c>
    </row>
    <row r="36" spans="1:16" ht="19.2" customHeight="1" x14ac:dyDescent="0.25">
      <c r="A36" s="60" t="s">
        <v>51</v>
      </c>
      <c r="B36" s="185" t="s">
        <v>52</v>
      </c>
      <c r="C36" s="186"/>
      <c r="D36" s="141"/>
      <c r="E36" s="188"/>
      <c r="F36" s="188"/>
      <c r="G36" s="142"/>
      <c r="H36" s="141" t="s">
        <v>53</v>
      </c>
      <c r="I36" s="142"/>
      <c r="J36" s="141" t="s">
        <v>53</v>
      </c>
      <c r="K36" s="173"/>
      <c r="L36" s="178">
        <v>0</v>
      </c>
      <c r="M36" s="179"/>
      <c r="N36" s="189">
        <v>390</v>
      </c>
      <c r="O36" s="190"/>
      <c r="P36" s="57">
        <f>L36-N36</f>
        <v>-390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58"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F21:G21"/>
    <mergeCell ref="I4:J4"/>
    <mergeCell ref="C4:D4"/>
    <mergeCell ref="O4:P4"/>
    <mergeCell ref="K4:L4"/>
    <mergeCell ref="G4:H4"/>
    <mergeCell ref="E4:F4"/>
    <mergeCell ref="M4:N4"/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B3C5408-0483-4EBA-ACFC-D54609A09F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Laura  Robinson</cp:lastModifiedBy>
  <cp:revision/>
  <dcterms:created xsi:type="dcterms:W3CDTF">2015-11-16T19:09:52Z</dcterms:created>
  <dcterms:modified xsi:type="dcterms:W3CDTF">2023-11-01T13:44:54Z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