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hake Shack/1375 Pike 7 (Vienna, VA)/2 PROJECT DOCUMENTS/"/>
    </mc:Choice>
  </mc:AlternateContent>
  <xr:revisionPtr revIDLastSave="51" documentId="13_ncr:1_{EB8C3A1E-E5DA-4C21-88D5-0193A5B56878}" xr6:coauthVersionLast="47" xr6:coauthVersionMax="47" xr10:uidLastSave="{41C7648D-4F9F-4F03-9C87-DF99DDE77C78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F8" i="1"/>
  <c r="E8" i="1"/>
  <c r="D26" i="1" l="1"/>
  <c r="D25" i="1"/>
  <c r="C26" i="1"/>
  <c r="C25" i="1"/>
  <c r="D27" i="1" l="1"/>
  <c r="C27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<sst xmlns="http://schemas.openxmlformats.org/spreadsheetml/2006/main" count="84" uniqueCount="54">
  <si>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</si>
  <si>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</si>
  <si>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</si>
  <si>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</si>
  <si>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</si>
  <si>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</si>
  <si>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</si>
  <si>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</si>
  <si>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</si>
  <si>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</si>
  <si>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</si>
  <si>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</si>
  <si>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</si>
  <si>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</si>
  <si>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</si>
  <si>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</si>
  <si>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</si>
  <si>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</si>
  <si>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</si>
  <si>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</si>
  <si>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</si>
  <si>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</si>
  <si>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</si>
  <si>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</si>
  <si>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</si>
  <si>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</si>
  <si>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</si>
  <si>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</si>
  <si>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</si>
  <si>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</si>
  <si>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</si>
  <si>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</si>
  <si>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</si>
  <si>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</si>
  <si>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</si>
  <si>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</si>
  <si>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</si>
  <si>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</si>
  <si>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</si>
  <si>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</si>
  <si>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</si>
  <si>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</si>
  <si>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</si>
  <si>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KEF-3</t>
  </si>
  <si>
    <t>KEF-4</t>
  </si>
  <si>
    <t>FCU-1</t>
  </si>
  <si>
    <t>DINING</t>
  </si>
  <si>
    <t>KITCHEN</t>
  </si>
  <si>
    <t>MANAGERS OFFICE</t>
  </si>
  <si>
    <t>HD1 GRILL</t>
  </si>
  <si>
    <t>HD2 GRILL</t>
  </si>
  <si>
    <t>HD3 FRYER</t>
  </si>
  <si>
    <t>HD4 FRYER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</si>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</sst>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zoomScale="80" zoomScaleNormal="55" zoomScaleSheetLayoutView="80" workbookViewId="0">
      <selection activeCell="G11" sqref="G1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97" t="s">
        <v>32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68" t="s">
        <v>0</v>
      </c>
      <c r="D4" s="169"/>
      <c r="E4" s="161" t="s">
        <v>1</v>
      </c>
      <c r="F4" s="160"/>
      <c r="G4" s="174" t="s">
        <v>2</v>
      </c>
      <c r="H4" s="175"/>
      <c r="I4" s="166" t="s">
        <v>26</v>
      </c>
      <c r="J4" s="167"/>
      <c r="K4" s="172" t="s">
        <v>3</v>
      </c>
      <c r="L4" s="173"/>
      <c r="M4" s="170" t="s">
        <v>4</v>
      </c>
      <c r="N4" s="171"/>
      <c r="O4" s="170" t="s">
        <v>37</v>
      </c>
      <c r="P4" s="171"/>
      <c r="Q4" s="7"/>
      <c r="R4" s="66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">
      <c r="A6" s="76" t="s">
        <v>24</v>
      </c>
      <c r="B6" s="74" t="s">
        <v>46</v>
      </c>
      <c r="C6" s="23">
        <v>3500</v>
      </c>
      <c r="D6" s="24"/>
      <c r="E6" s="23">
        <f t="shared" ref="E6:F7" si="0">C6-G6</f>
        <v>2500</v>
      </c>
      <c r="F6" s="24">
        <f t="shared" si="0"/>
        <v>0</v>
      </c>
      <c r="G6" s="25">
        <v>1000</v>
      </c>
      <c r="H6" s="26"/>
      <c r="I6" s="27">
        <f>G6/C6</f>
        <v>0.2857142857142857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25</v>
      </c>
      <c r="B7" s="75" t="s">
        <v>47</v>
      </c>
      <c r="C7" s="35">
        <v>4800</v>
      </c>
      <c r="D7" s="36"/>
      <c r="E7" s="35">
        <f t="shared" si="0"/>
        <v>2500</v>
      </c>
      <c r="F7" s="36">
        <f t="shared" si="0"/>
        <v>0</v>
      </c>
      <c r="G7" s="37">
        <v>2300</v>
      </c>
      <c r="H7" s="38"/>
      <c r="I7" s="39">
        <f t="shared" ref="I7:J7" si="1">G7/C7</f>
        <v>0.47916666666666669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45</v>
      </c>
      <c r="B8" s="75" t="s">
        <v>48</v>
      </c>
      <c r="C8" s="35">
        <v>450</v>
      </c>
      <c r="D8" s="36"/>
      <c r="E8" s="35">
        <f t="shared" ref="E8" si="2">C8-G8</f>
        <v>400</v>
      </c>
      <c r="F8" s="36">
        <f t="shared" ref="F8" si="3">D8-H8</f>
        <v>0</v>
      </c>
      <c r="G8" s="37">
        <v>50</v>
      </c>
      <c r="H8" s="38"/>
      <c r="I8" s="39">
        <f t="shared" ref="I8" si="4">G8/C8</f>
        <v>0.1111111111111111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">
      <c r="A9" s="77" t="s">
        <v>41</v>
      </c>
      <c r="B9" s="75" t="s">
        <v>49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/>
      <c r="O9" s="45"/>
      <c r="P9" s="46"/>
      <c r="Q9" s="65"/>
      <c r="R9" s="70"/>
    </row>
    <row r="10" spans="1:21" ht="20.100000000000001" customHeight="1" x14ac:dyDescent="0.2">
      <c r="A10" s="77" t="s">
        <v>42</v>
      </c>
      <c r="B10" s="75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/>
      <c r="O10" s="45"/>
      <c r="P10" s="46"/>
      <c r="Q10" s="65"/>
      <c r="R10" s="70"/>
    </row>
    <row r="11" spans="1:21" ht="20.100000000000001" customHeight="1" x14ac:dyDescent="0.2">
      <c r="A11" s="77" t="s">
        <v>43</v>
      </c>
      <c r="B11" s="75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700</v>
      </c>
      <c r="N11" s="51"/>
      <c r="O11" s="45"/>
      <c r="P11" s="46"/>
      <c r="Q11" s="65"/>
      <c r="R11" s="70"/>
    </row>
    <row r="12" spans="1:21" ht="20.100000000000001" customHeight="1" x14ac:dyDescent="0.2">
      <c r="A12" s="77" t="s">
        <v>44</v>
      </c>
      <c r="B12" s="75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700</v>
      </c>
      <c r="N12" s="51"/>
      <c r="O12" s="45"/>
      <c r="P12" s="46"/>
      <c r="Q12" s="65"/>
      <c r="R12" s="70"/>
    </row>
    <row r="13" spans="1:21" ht="20.100000000000001" customHeight="1" thickBot="1" x14ac:dyDescent="0.25">
      <c r="A13" s="87" t="s">
        <v>10</v>
      </c>
      <c r="B13" s="88" t="s">
        <v>53</v>
      </c>
      <c r="C13" s="89"/>
      <c r="D13" s="90"/>
      <c r="E13" s="91"/>
      <c r="F13" s="90"/>
      <c r="G13" s="92"/>
      <c r="H13" s="54"/>
      <c r="I13" s="53"/>
      <c r="J13" s="54"/>
      <c r="K13" s="92"/>
      <c r="L13" s="54"/>
      <c r="M13" s="93"/>
      <c r="N13" s="94"/>
      <c r="O13" s="55">
        <v>375</v>
      </c>
      <c r="P13" s="56"/>
      <c r="Q13" s="65"/>
      <c r="R13" s="70"/>
    </row>
    <row r="14" spans="1:21" ht="20.100000000000001" customHeight="1" thickBot="1" x14ac:dyDescent="0.25">
      <c r="A14" s="132" t="s">
        <v>27</v>
      </c>
      <c r="B14" s="133"/>
      <c r="C14" s="78">
        <f>SUM(C6:C13)</f>
        <v>8750</v>
      </c>
      <c r="D14" s="79">
        <f>SUM(D6:D13)</f>
        <v>0</v>
      </c>
      <c r="E14" s="78">
        <f>SUM(E6:E13)</f>
        <v>5400</v>
      </c>
      <c r="F14" s="79">
        <f>SUM(F6:F13)</f>
        <v>0</v>
      </c>
      <c r="G14" s="80">
        <f>SUM(G6:G13)</f>
        <v>3350</v>
      </c>
      <c r="H14" s="81">
        <f>SUM(H6:H13)</f>
        <v>0</v>
      </c>
      <c r="I14" s="82"/>
      <c r="J14" s="83"/>
      <c r="K14" s="80">
        <f>SUM(K6:K13)</f>
        <v>0</v>
      </c>
      <c r="L14" s="81">
        <f>SUM(L6:L13)</f>
        <v>0</v>
      </c>
      <c r="M14" s="113">
        <f>SUM(M6:M13)</f>
        <v>2800</v>
      </c>
      <c r="N14" s="84">
        <f>SUM(N6:N13)</f>
        <v>0</v>
      </c>
      <c r="O14" s="85">
        <f>SUM(O6:O13)</f>
        <v>375</v>
      </c>
      <c r="P14" s="86">
        <f>SUM(P6:P13)</f>
        <v>0</v>
      </c>
      <c r="Q14" s="52"/>
      <c r="R14" s="70"/>
    </row>
    <row r="15" spans="1:21" ht="20.100000000000001" customHeight="1" thickBot="1" x14ac:dyDescent="0.25">
      <c r="A15" s="67"/>
      <c r="B15" s="57"/>
      <c r="C15" s="57"/>
      <c r="D15" s="57"/>
      <c r="E15" s="57"/>
      <c r="F15" s="68"/>
      <c r="G15" s="68"/>
      <c r="H15" s="73"/>
      <c r="I15" s="73"/>
      <c r="J15" s="68"/>
      <c r="K15" s="68"/>
      <c r="L15" s="69"/>
      <c r="M15" s="69"/>
      <c r="N15" s="69"/>
      <c r="O15" s="69"/>
      <c r="P15" s="52"/>
      <c r="Q15" s="70"/>
    </row>
    <row r="16" spans="1:21" ht="20.100000000000001" customHeight="1" thickBot="1" x14ac:dyDescent="0.25">
      <c r="A16" s="108" t="s">
        <v>28</v>
      </c>
      <c r="B16" s="95"/>
      <c r="C16" s="95"/>
      <c r="D16" s="95"/>
      <c r="F16" s="225" t="s">
        <v>11</v>
      </c>
      <c r="G16" s="226"/>
      <c r="H16" s="201" t="s">
        <v>31</v>
      </c>
      <c r="I16" s="202"/>
      <c r="J16" s="203"/>
      <c r="L16" s="107" t="s">
        <v>33</v>
      </c>
      <c r="M16" s="96"/>
      <c r="N16" s="96"/>
      <c r="O16" s="96"/>
      <c r="P16" s="9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4" t="s">
        <v>27</v>
      </c>
      <c r="B17" s="155"/>
      <c r="C17" s="98" t="s">
        <v>7</v>
      </c>
      <c r="D17" s="99" t="s">
        <v>8</v>
      </c>
      <c r="F17" s="227"/>
      <c r="G17" s="228"/>
      <c r="H17" s="204"/>
      <c r="I17" s="205"/>
      <c r="J17" s="206"/>
      <c r="L17" s="198" t="s">
        <v>36</v>
      </c>
      <c r="M17" s="198"/>
      <c r="N17" s="198"/>
      <c r="O17" s="198"/>
      <c r="P17" s="110">
        <f>IF(R16=TRUE, 1, 0)</f>
        <v>1</v>
      </c>
    </row>
    <row r="18" spans="1:21" ht="18.75" customHeight="1" x14ac:dyDescent="0.2">
      <c r="A18" s="219" t="s">
        <v>30</v>
      </c>
      <c r="B18" s="220"/>
      <c r="C18" s="100">
        <f>G14+K14</f>
        <v>3350</v>
      </c>
      <c r="D18" s="101">
        <f>H14+L14</f>
        <v>0</v>
      </c>
      <c r="F18" s="136" t="s">
        <v>12</v>
      </c>
      <c r="G18" s="137"/>
      <c r="H18" s="210"/>
      <c r="I18" s="211"/>
      <c r="J18" s="212"/>
      <c r="L18" s="199"/>
      <c r="M18" s="199"/>
      <c r="N18" s="199"/>
      <c r="O18" s="199"/>
      <c r="P18" s="11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221" t="s">
        <v>29</v>
      </c>
      <c r="B19" s="222"/>
      <c r="C19" s="104">
        <f>M14+O14</f>
        <v>3175</v>
      </c>
      <c r="D19" s="105">
        <f>N14+P14</f>
        <v>0</v>
      </c>
      <c r="F19" s="138" t="s">
        <v>13</v>
      </c>
      <c r="G19" s="139"/>
      <c r="H19" s="213"/>
      <c r="I19" s="214"/>
      <c r="J19" s="215"/>
      <c r="L19" s="200" t="s">
        <v>34</v>
      </c>
      <c r="M19" s="200"/>
      <c r="N19" s="200"/>
      <c r="O19" s="200"/>
      <c r="P19" s="111" t="e">
        <f>IF(R18=TRUE, 1, 0)</f>
        <v>#DIV/0!</v>
      </c>
    </row>
    <row r="20" spans="1:21" ht="18.75" customHeight="1" thickBot="1" x14ac:dyDescent="0.3">
      <c r="A20" s="223" t="s">
        <v>16</v>
      </c>
      <c r="B20" s="224"/>
      <c r="C20" s="102">
        <f>C18-C19</f>
        <v>175</v>
      </c>
      <c r="D20" s="103">
        <f>D18-D19</f>
        <v>0</v>
      </c>
      <c r="F20" s="229" t="s">
        <v>14</v>
      </c>
      <c r="G20" s="230"/>
      <c r="H20" s="216"/>
      <c r="I20" s="217"/>
      <c r="J20" s="218"/>
      <c r="L20" s="199"/>
      <c r="M20" s="199"/>
      <c r="N20" s="199"/>
      <c r="O20" s="199"/>
      <c r="P20" s="112"/>
      <c r="R20" s="1" t="e">
        <f>AND(H21&gt;=-0.02, H21&lt;=0.02)</f>
        <v>#DIV/0!</v>
      </c>
    </row>
    <row r="21" spans="1:21" ht="16.5" customHeight="1" thickBot="1" x14ac:dyDescent="0.25">
      <c r="F21" s="152" t="s">
        <v>15</v>
      </c>
      <c r="G21" s="153"/>
      <c r="H21" s="207" t="e">
        <f>AVERAGE(H18:J20)</f>
        <v>#DIV/0!</v>
      </c>
      <c r="I21" s="208"/>
      <c r="J21" s="209"/>
      <c r="L21" s="196" t="s">
        <v>35</v>
      </c>
      <c r="M21" s="196"/>
      <c r="N21" s="196"/>
      <c r="O21" s="196"/>
      <c r="P21" s="106" t="e">
        <f>IF(R20=TRUE, 1, 0)</f>
        <v>#DIV/0!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6"/>
      <c r="M22" s="196"/>
      <c r="N22" s="196"/>
      <c r="O22" s="196"/>
      <c r="P22" s="109"/>
    </row>
    <row r="23" spans="1:21" ht="31.9" customHeight="1" thickBot="1" x14ac:dyDescent="0.25">
      <c r="A23" s="108" t="s">
        <v>38</v>
      </c>
      <c r="B23" s="95"/>
      <c r="C23" s="95"/>
      <c r="D23" s="95"/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21" ht="31.9" customHeight="1" thickBot="1" x14ac:dyDescent="0.25">
      <c r="A24" s="154" t="s">
        <v>27</v>
      </c>
      <c r="B24" s="155"/>
      <c r="C24" s="98" t="s">
        <v>7</v>
      </c>
      <c r="D24" s="99" t="s">
        <v>8</v>
      </c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16.899999999999999" customHeight="1" x14ac:dyDescent="0.2">
      <c r="A25" s="126" t="s">
        <v>39</v>
      </c>
      <c r="B25" s="127"/>
      <c r="C25" s="100">
        <f>G7+G8</f>
        <v>2350</v>
      </c>
      <c r="D25" s="101">
        <f>H7+H8</f>
        <v>0</v>
      </c>
      <c r="E25" s="52"/>
      <c r="F25" s="52"/>
      <c r="G25" s="52"/>
      <c r="H25" s="52"/>
      <c r="I25" s="52"/>
      <c r="J25" s="52"/>
      <c r="K25" s="52"/>
      <c r="L25" s="114"/>
      <c r="M25" s="114"/>
      <c r="N25" s="114"/>
      <c r="O25" s="114"/>
      <c r="P25" s="109"/>
    </row>
    <row r="26" spans="1:21" ht="18.600000000000001" customHeight="1" thickBot="1" x14ac:dyDescent="0.25">
      <c r="A26" s="128" t="s">
        <v>40</v>
      </c>
      <c r="B26" s="129"/>
      <c r="C26" s="104">
        <f>M9+M10+M11+M12</f>
        <v>2800</v>
      </c>
      <c r="D26" s="105">
        <f>N9+N10+N11+N12</f>
        <v>0</v>
      </c>
      <c r="E26" s="52"/>
      <c r="F26" s="52"/>
      <c r="G26" s="52"/>
      <c r="H26" s="52"/>
      <c r="I26" s="52"/>
      <c r="J26" s="52"/>
      <c r="K26" s="52"/>
      <c r="L26" s="59"/>
      <c r="M26" s="59"/>
      <c r="N26" s="60"/>
      <c r="O26" s="60"/>
      <c r="P26" s="7"/>
      <c r="Q26" s="7"/>
    </row>
    <row r="27" spans="1:21" ht="18.600000000000001" customHeight="1" thickBot="1" x14ac:dyDescent="0.3">
      <c r="A27" s="130" t="s">
        <v>16</v>
      </c>
      <c r="B27" s="131"/>
      <c r="C27" s="121">
        <f>C25-C26</f>
        <v>-450</v>
      </c>
      <c r="D27" s="122">
        <f>D25-D26</f>
        <v>0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20" customFormat="1" ht="33" customHeight="1" x14ac:dyDescent="0.25">
      <c r="A28" s="115"/>
      <c r="B28" s="116"/>
      <c r="C28" s="117"/>
      <c r="D28" s="117"/>
      <c r="E28" s="118"/>
      <c r="F28" s="118"/>
      <c r="G28" s="118"/>
      <c r="H28" s="118"/>
      <c r="I28" s="118"/>
      <c r="J28" s="118"/>
      <c r="K28" s="118"/>
      <c r="L28" s="119"/>
      <c r="M28" s="119"/>
      <c r="N28" s="118"/>
      <c r="O28" s="118"/>
    </row>
    <row r="29" spans="1:21" ht="13.15" customHeight="1" thickBot="1" x14ac:dyDescent="0.3">
      <c r="A29" s="123"/>
      <c r="B29" s="124"/>
      <c r="C29" s="125"/>
      <c r="D29" s="125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2"/>
      <c r="Q30" s="71"/>
    </row>
    <row r="31" spans="1:21" ht="20.100000000000001" customHeight="1" x14ac:dyDescent="0.2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5"/>
      <c r="Q31" s="71"/>
    </row>
    <row r="32" spans="1:21" ht="20.100000000000001" customHeight="1" thickBot="1" x14ac:dyDescent="0.25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8"/>
    </row>
    <row r="33" spans="1:17" ht="20.10000000000000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25">
      <c r="A35" s="149" t="s">
        <v>17</v>
      </c>
      <c r="B35" s="150"/>
      <c r="C35" s="150"/>
      <c r="D35" s="150"/>
      <c r="E35" s="150"/>
      <c r="F35" s="151"/>
      <c r="G35" s="57"/>
      <c r="H35" s="57"/>
      <c r="I35" s="57"/>
      <c r="J35" s="57"/>
      <c r="K35" s="57"/>
      <c r="L35" s="57"/>
      <c r="M35" s="57"/>
      <c r="N35" s="57"/>
      <c r="O35" s="57"/>
      <c r="P35" s="52"/>
      <c r="Q35" s="58"/>
    </row>
    <row r="36" spans="1:17" ht="19.149999999999999" customHeight="1" thickBot="1" x14ac:dyDescent="0.25">
      <c r="A36" s="5" t="s">
        <v>6</v>
      </c>
      <c r="B36" s="189" t="s">
        <v>22</v>
      </c>
      <c r="C36" s="190"/>
      <c r="D36" s="160" t="s">
        <v>21</v>
      </c>
      <c r="E36" s="162"/>
      <c r="F36" s="162"/>
      <c r="G36" s="161"/>
      <c r="H36" s="160" t="s">
        <v>18</v>
      </c>
      <c r="I36" s="161"/>
      <c r="J36" s="162" t="s">
        <v>19</v>
      </c>
      <c r="K36" s="162"/>
      <c r="L36" s="163" t="s">
        <v>3</v>
      </c>
      <c r="M36" s="163"/>
      <c r="N36" s="156" t="s">
        <v>4</v>
      </c>
      <c r="O36" s="157"/>
      <c r="P36" s="62" t="s">
        <v>20</v>
      </c>
    </row>
    <row r="37" spans="1:17" ht="18.75" customHeight="1" thickBot="1" x14ac:dyDescent="0.25">
      <c r="A37" s="63" t="s">
        <v>23</v>
      </c>
      <c r="B37" s="187"/>
      <c r="C37" s="188"/>
      <c r="D37" s="179"/>
      <c r="E37" s="193"/>
      <c r="F37" s="193"/>
      <c r="G37" s="180"/>
      <c r="H37" s="179"/>
      <c r="I37" s="180"/>
      <c r="J37" s="181"/>
      <c r="K37" s="182"/>
      <c r="L37" s="177"/>
      <c r="M37" s="178"/>
      <c r="N37" s="158"/>
      <c r="O37" s="159"/>
      <c r="P37" s="61">
        <f t="shared" ref="P37:P45" si="6">L37-N37</f>
        <v>0</v>
      </c>
    </row>
    <row r="38" spans="1:17" ht="18.75" customHeight="1" thickBot="1" x14ac:dyDescent="0.25">
      <c r="A38" s="64" t="s">
        <v>23</v>
      </c>
      <c r="B38" s="186"/>
      <c r="C38" s="186"/>
      <c r="D38" s="164"/>
      <c r="E38" s="185"/>
      <c r="F38" s="185"/>
      <c r="G38" s="165"/>
      <c r="H38" s="164"/>
      <c r="I38" s="165"/>
      <c r="J38" s="134"/>
      <c r="K38" s="135"/>
      <c r="L38" s="177"/>
      <c r="M38" s="178"/>
      <c r="N38" s="158"/>
      <c r="O38" s="159"/>
      <c r="P38" s="61">
        <f t="shared" si="6"/>
        <v>0</v>
      </c>
    </row>
    <row r="39" spans="1:17" ht="19.149999999999999" customHeight="1" thickBot="1" x14ac:dyDescent="0.25">
      <c r="A39" s="64" t="s">
        <v>23</v>
      </c>
      <c r="B39" s="191"/>
      <c r="C39" s="192"/>
      <c r="D39" s="164"/>
      <c r="E39" s="185"/>
      <c r="F39" s="185"/>
      <c r="G39" s="165"/>
      <c r="H39" s="164"/>
      <c r="I39" s="165"/>
      <c r="J39" s="164"/>
      <c r="K39" s="176"/>
      <c r="L39" s="183"/>
      <c r="M39" s="184"/>
      <c r="N39" s="194"/>
      <c r="O39" s="195"/>
      <c r="P39" s="61">
        <f t="shared" si="6"/>
        <v>0</v>
      </c>
    </row>
    <row r="40" spans="1:17" ht="19.5" customHeight="1" thickBot="1" x14ac:dyDescent="0.25">
      <c r="A40" s="63" t="s">
        <v>23</v>
      </c>
      <c r="B40" s="231"/>
      <c r="C40" s="232"/>
      <c r="D40" s="191"/>
      <c r="E40" s="233"/>
      <c r="F40" s="233"/>
      <c r="G40" s="192"/>
      <c r="H40" s="191"/>
      <c r="I40" s="192"/>
      <c r="J40" s="191"/>
      <c r="K40" s="192"/>
      <c r="L40" s="183"/>
      <c r="M40" s="184"/>
      <c r="N40" s="194"/>
      <c r="O40" s="195"/>
      <c r="P40" s="61">
        <f t="shared" si="6"/>
        <v>0</v>
      </c>
    </row>
    <row r="41" spans="1:17" ht="19.5" customHeight="1" thickBot="1" x14ac:dyDescent="0.25">
      <c r="A41" s="64" t="s">
        <v>23</v>
      </c>
      <c r="B41" s="191"/>
      <c r="C41" s="192"/>
      <c r="D41" s="164"/>
      <c r="E41" s="185"/>
      <c r="F41" s="185"/>
      <c r="G41" s="165"/>
      <c r="H41" s="164"/>
      <c r="I41" s="165"/>
      <c r="J41" s="164"/>
      <c r="K41" s="165"/>
      <c r="L41" s="183"/>
      <c r="M41" s="184"/>
      <c r="N41" s="194"/>
      <c r="O41" s="195"/>
      <c r="P41" s="61">
        <f t="shared" si="6"/>
        <v>0</v>
      </c>
    </row>
    <row r="42" spans="1:17" ht="19.5" customHeight="1" thickBot="1" x14ac:dyDescent="0.25">
      <c r="A42" s="64" t="s">
        <v>23</v>
      </c>
      <c r="B42" s="191"/>
      <c r="C42" s="192"/>
      <c r="D42" s="164"/>
      <c r="E42" s="185"/>
      <c r="F42" s="185"/>
      <c r="G42" s="165"/>
      <c r="H42" s="164"/>
      <c r="I42" s="165"/>
      <c r="J42" s="164"/>
      <c r="K42" s="165"/>
      <c r="L42" s="183"/>
      <c r="M42" s="184"/>
      <c r="N42" s="194"/>
      <c r="O42" s="195"/>
      <c r="P42" s="61">
        <f t="shared" si="6"/>
        <v>0</v>
      </c>
    </row>
    <row r="43" spans="1:17" ht="19.5" customHeight="1" thickBot="1" x14ac:dyDescent="0.25">
      <c r="A43" s="63" t="s">
        <v>23</v>
      </c>
      <c r="B43" s="231"/>
      <c r="C43" s="232"/>
      <c r="D43" s="191"/>
      <c r="E43" s="233"/>
      <c r="F43" s="233"/>
      <c r="G43" s="192"/>
      <c r="H43" s="191"/>
      <c r="I43" s="192"/>
      <c r="J43" s="191"/>
      <c r="K43" s="192"/>
      <c r="L43" s="183"/>
      <c r="M43" s="184"/>
      <c r="N43" s="194"/>
      <c r="O43" s="195"/>
      <c r="P43" s="61">
        <f t="shared" si="6"/>
        <v>0</v>
      </c>
    </row>
    <row r="44" spans="1:17" ht="19.5" customHeight="1" thickBot="1" x14ac:dyDescent="0.25">
      <c r="A44" s="64" t="s">
        <v>23</v>
      </c>
      <c r="B44" s="191"/>
      <c r="C44" s="192"/>
      <c r="D44" s="164"/>
      <c r="E44" s="185"/>
      <c r="F44" s="185"/>
      <c r="G44" s="165"/>
      <c r="H44" s="164"/>
      <c r="I44" s="165"/>
      <c r="J44" s="164"/>
      <c r="K44" s="165"/>
      <c r="L44" s="183"/>
      <c r="M44" s="184"/>
      <c r="N44" s="194"/>
      <c r="O44" s="195"/>
      <c r="P44" s="61">
        <f t="shared" si="6"/>
        <v>0</v>
      </c>
    </row>
    <row r="45" spans="1:17" ht="18.75" customHeight="1" x14ac:dyDescent="0.2">
      <c r="A45" s="64" t="s">
        <v>23</v>
      </c>
      <c r="B45" s="191"/>
      <c r="C45" s="192"/>
      <c r="D45" s="164"/>
      <c r="E45" s="185"/>
      <c r="F45" s="185"/>
      <c r="G45" s="165"/>
      <c r="H45" s="164"/>
      <c r="I45" s="165"/>
      <c r="J45" s="164"/>
      <c r="K45" s="165"/>
      <c r="L45" s="183"/>
      <c r="M45" s="184"/>
      <c r="N45" s="194"/>
      <c r="O45" s="195"/>
      <c r="P45" s="61">
        <f t="shared" si="6"/>
        <v>0</v>
      </c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</sheetData>
  <mergeCells count="92"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9:G39"/>
    <mergeCell ref="B38:C38"/>
    <mergeCell ref="B37:C37"/>
    <mergeCell ref="B36:C36"/>
    <mergeCell ref="B39:C39"/>
    <mergeCell ref="D36:G36"/>
    <mergeCell ref="D37:G37"/>
    <mergeCell ref="D38:G38"/>
    <mergeCell ref="H39:I39"/>
    <mergeCell ref="J39:K39"/>
    <mergeCell ref="L37:M37"/>
    <mergeCell ref="H37:I37"/>
    <mergeCell ref="J37:K37"/>
    <mergeCell ref="L39:M39"/>
    <mergeCell ref="L38:M38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3E5760-5F7C-46C1-BDD3-7D3067E54E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2023-12-19T17:08:33Z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