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728/5 PROJECT DOCUMENTS/"/>
    </mc:Choice>
  </mc:AlternateContent>
  <xr:revisionPtr revIDLastSave="0" documentId="8_{45745457-EB11-C945-BF87-60A832283CE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/>
  <c r="O11" i="1"/>
  <c r="N11" i="1"/>
  <c r="M11" i="1"/>
  <c r="L11" i="1"/>
  <c r="K11" i="1"/>
  <c r="H11" i="1"/>
  <c r="G11" i="1"/>
  <c r="D11" i="1"/>
  <c r="C11" i="1"/>
  <c r="H18" i="1"/>
  <c r="P31" i="1"/>
  <c r="P30" i="1"/>
  <c r="P29" i="1"/>
  <c r="T15" i="1"/>
  <c r="R17" i="1"/>
  <c r="P18" i="1"/>
  <c r="D16" i="1"/>
  <c r="C16" i="1"/>
  <c r="D15" i="1"/>
  <c r="C15" i="1"/>
  <c r="C17" i="1"/>
  <c r="T13" i="1"/>
  <c r="D17" i="1"/>
  <c r="U15" i="1"/>
  <c r="R15" i="1"/>
  <c r="J7" i="1"/>
  <c r="J6" i="1"/>
  <c r="I7" i="1"/>
  <c r="I6" i="1"/>
  <c r="U13" i="1"/>
  <c r="R13" i="1"/>
  <c r="P14" i="1"/>
  <c r="P16" i="1"/>
  <c r="F7" i="1"/>
  <c r="E7" i="1"/>
  <c r="F6" i="1"/>
  <c r="E6" i="1"/>
  <c r="E11" i="1"/>
  <c r="F11" i="1"/>
</calcChain>
</file>

<file path=xl/sharedStrings.xml><?xml version="1.0" encoding="utf-8"?>
<sst xmlns="http://schemas.openxmlformats.org/spreadsheetml/2006/main" count="74" uniqueCount="49">
  <si>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</si>
  <si>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</si>
  <si>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</si>
  <si>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</si>
  <si>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</si>
  <si>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</si>
  <si>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</si>
  <si>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</si>
  <si>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</si>
  <si>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</si>
  <si>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</si>
  <si>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</si>
  <si>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</si>
  <si>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</si>
  <si>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</si>
  <si>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</si>
  <si>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</si>
  <si>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</si>
  <si>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</si>
  <si>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</si>
  <si>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</si>
  <si>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</si>
  <si>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</si>
  <si>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</si>
  <si>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</si>
  <si>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</si>
  <si>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</si>
  <si>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</si>
  <si>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</si>
  <si>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</si>
  <si>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</si>
  <si>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</si>
  <si>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</si>
  <si>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</si>
  <si>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</si>
  <si>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</si>
  <si>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</si>
  <si>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</si>
  <si>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</si>
  <si>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</si>
  <si>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</si>
  <si>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</si>
  <si>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</si>
  <si>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</si>
  <si>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HOOD MUA</t>
  </si>
  <si>
    <t>HOOD FAN</t>
  </si>
  <si>
    <t>RESTROOM</t>
  </si>
  <si>
    <t>Building Pressure falls above tolerance of +0.02" due to lack of exhaust flow on Hood-1. Calculations suggest once hood is remedied the building pressure should fall slightly positive and within tolerance.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</si>
</sst>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6" zoomScale="80" zoomScaleNormal="55" zoomScaleSheetLayoutView="80" workbookViewId="0">
      <selection activeCell="Q12" sqref="Q12"/>
    </sheetView>
  </sheetViews>
  <sheetFormatPr defaultColWidth="9.16796875" defaultRowHeight="12.75" x14ac:dyDescent="0.15"/>
  <cols>
    <col min="1" max="1" width="10.515625" style="1" customWidth="1"/>
    <col min="2" max="3" width="10.78515625" style="1" customWidth="1"/>
    <col min="4" max="4" width="9.84375" style="1" customWidth="1"/>
    <col min="5" max="5" width="9.57421875" style="1" customWidth="1"/>
    <col min="6" max="6" width="9.9765625" style="1" customWidth="1"/>
    <col min="7" max="7" width="8.4921875" style="1" customWidth="1"/>
    <col min="8" max="8" width="9.16796875" style="1" customWidth="1"/>
    <col min="9" max="9" width="8.76171875" style="1" customWidth="1"/>
    <col min="10" max="10" width="7.8203125" style="1" customWidth="1"/>
    <col min="11" max="11" width="8.4921875" style="1" customWidth="1"/>
    <col min="12" max="12" width="7.820312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25">
      <c r="A3" s="88"/>
    </row>
    <row r="4" spans="1:21" ht="20.100000000000001" customHeight="1" thickBot="1" x14ac:dyDescent="0.2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00000000000001" customHeight="1" thickBot="1" x14ac:dyDescent="0.2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15">
      <c r="A6" s="75" t="s">
        <v>13</v>
      </c>
      <c r="B6" s="73" t="s">
        <v>42</v>
      </c>
      <c r="C6" s="23">
        <v>3500</v>
      </c>
      <c r="D6" s="24">
        <v>3466</v>
      </c>
      <c r="E6" s="23">
        <f t="shared" ref="E6:F7" si="0">C6-G6</f>
        <v>3000</v>
      </c>
      <c r="F6" s="24">
        <f t="shared" si="0"/>
        <v>2930</v>
      </c>
      <c r="G6" s="25">
        <v>500</v>
      </c>
      <c r="H6" s="26">
        <v>536</v>
      </c>
      <c r="I6" s="27">
        <f>G6/C6</f>
        <v>0.14285714285714285</v>
      </c>
      <c r="J6" s="28">
        <f>H6/D6</f>
        <v>0.15464512406231967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15">
      <c r="A7" s="76" t="s">
        <v>14</v>
      </c>
      <c r="B7" s="74" t="s">
        <v>43</v>
      </c>
      <c r="C7" s="35">
        <v>3500</v>
      </c>
      <c r="D7" s="36">
        <v>3561</v>
      </c>
      <c r="E7" s="35">
        <f t="shared" si="0"/>
        <v>2500</v>
      </c>
      <c r="F7" s="36">
        <f t="shared" si="0"/>
        <v>2529</v>
      </c>
      <c r="G7" s="37">
        <v>1000</v>
      </c>
      <c r="H7" s="38">
        <v>1032</v>
      </c>
      <c r="I7" s="39">
        <f t="shared" ref="I7:J7" si="1">G7/C7</f>
        <v>0.2857142857142857</v>
      </c>
      <c r="J7" s="40">
        <f t="shared" si="1"/>
        <v>0.2898062342038753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1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>
        <v>1302</v>
      </c>
      <c r="M8" s="43"/>
      <c r="N8" s="44"/>
      <c r="O8" s="45"/>
      <c r="P8" s="46"/>
      <c r="Q8" s="55"/>
      <c r="R8" s="69"/>
    </row>
    <row r="9" spans="1:21" ht="20.100000000000001" customHeight="1" x14ac:dyDescent="0.1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1720</v>
      </c>
      <c r="O9" s="45"/>
      <c r="P9" s="46"/>
      <c r="Q9" s="64"/>
      <c r="R9" s="69"/>
    </row>
    <row r="10" spans="1:21" ht="20.100000000000001" customHeight="1" thickBot="1" x14ac:dyDescent="0.2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>
        <v>149</v>
      </c>
      <c r="Q10" s="64"/>
      <c r="R10" s="69"/>
    </row>
    <row r="11" spans="1:21" ht="20.100000000000001" customHeight="1" thickBot="1" x14ac:dyDescent="0.2">
      <c r="A11" s="105" t="s">
        <v>18</v>
      </c>
      <c r="B11" s="106"/>
      <c r="C11" s="77">
        <f t="shared" ref="C11:H11" si="2">SUM(C6:C10)</f>
        <v>7000</v>
      </c>
      <c r="D11" s="78">
        <f t="shared" si="2"/>
        <v>7027</v>
      </c>
      <c r="E11" s="77">
        <f t="shared" si="2"/>
        <v>5500</v>
      </c>
      <c r="F11" s="78">
        <f t="shared" si="2"/>
        <v>5459</v>
      </c>
      <c r="G11" s="79">
        <f t="shared" si="2"/>
        <v>1500</v>
      </c>
      <c r="H11" s="80">
        <f t="shared" si="2"/>
        <v>1568</v>
      </c>
      <c r="I11" s="81"/>
      <c r="J11" s="82"/>
      <c r="K11" s="79">
        <f t="shared" ref="K11:P11" si="3">SUM(K6:K10)</f>
        <v>1300</v>
      </c>
      <c r="L11" s="80">
        <f t="shared" si="3"/>
        <v>1302</v>
      </c>
      <c r="M11" s="104">
        <f t="shared" si="3"/>
        <v>2550</v>
      </c>
      <c r="N11" s="83">
        <f t="shared" si="3"/>
        <v>1720</v>
      </c>
      <c r="O11" s="84">
        <f t="shared" si="3"/>
        <v>150</v>
      </c>
      <c r="P11" s="85">
        <f t="shared" si="3"/>
        <v>149</v>
      </c>
      <c r="Q11" s="55"/>
      <c r="R11" s="69"/>
    </row>
    <row r="12" spans="1:21" ht="20.100000000000001" customHeight="1" thickBot="1" x14ac:dyDescent="0.2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2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15">
      <c r="A15" s="192" t="s">
        <v>24</v>
      </c>
      <c r="B15" s="193"/>
      <c r="C15" s="91">
        <f>G11+K11</f>
        <v>2800</v>
      </c>
      <c r="D15" s="92">
        <f>H11+L11</f>
        <v>2870</v>
      </c>
      <c r="F15" s="121" t="s">
        <v>25</v>
      </c>
      <c r="G15" s="122"/>
      <c r="H15" s="181">
        <v>3.4200000000000001E-2</v>
      </c>
      <c r="I15" s="182"/>
      <c r="J15" s="183"/>
      <c r="L15" s="170"/>
      <c r="M15" s="170"/>
      <c r="N15" s="170"/>
      <c r="O15" s="170"/>
      <c r="P15" s="103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">
      <c r="A16" s="194" t="s">
        <v>26</v>
      </c>
      <c r="B16" s="195"/>
      <c r="C16" s="95">
        <f>M11+O11</f>
        <v>2700</v>
      </c>
      <c r="D16" s="96">
        <f>N11+P11</f>
        <v>1869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>
        <f>IF(R15=TRUE, 1, 0)</f>
        <v>1</v>
      </c>
    </row>
    <row r="17" spans="1:18" ht="18.75" customHeight="1" thickBot="1" x14ac:dyDescent="0.2">
      <c r="A17" s="196" t="s">
        <v>29</v>
      </c>
      <c r="B17" s="197"/>
      <c r="C17" s="93">
        <f>C15-C16</f>
        <v>100</v>
      </c>
      <c r="D17" s="94">
        <f>D15-D16</f>
        <v>1001</v>
      </c>
      <c r="F17" s="202" t="s">
        <v>30</v>
      </c>
      <c r="G17" s="203"/>
      <c r="H17" s="187">
        <v>3.0499999999999999E-2</v>
      </c>
      <c r="I17" s="188"/>
      <c r="J17" s="189"/>
      <c r="L17" s="170"/>
      <c r="M17" s="170"/>
      <c r="N17" s="170"/>
      <c r="O17" s="170"/>
      <c r="P17" s="103"/>
      <c r="R17" s="1" t="b">
        <f>AND(H18&gt;=-0.02, H18&lt;=0.02)</f>
        <v>0</v>
      </c>
    </row>
    <row r="18" spans="1:18" ht="16.5" customHeight="1" thickBot="1" x14ac:dyDescent="0.2">
      <c r="F18" s="137" t="s">
        <v>31</v>
      </c>
      <c r="G18" s="138"/>
      <c r="H18" s="178">
        <f>AVERAGE(H15:J17)</f>
        <v>3.2350000000000004E-2</v>
      </c>
      <c r="I18" s="179"/>
      <c r="J18" s="180"/>
      <c r="L18" s="167" t="s">
        <v>32</v>
      </c>
      <c r="M18" s="167"/>
      <c r="N18" s="167"/>
      <c r="O18" s="167"/>
      <c r="P18" s="97">
        <f>IF(R17=TRUE, 1, 0)</f>
        <v>0</v>
      </c>
    </row>
    <row r="19" spans="1:18" ht="13.7" customHeight="1" x14ac:dyDescent="0.1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7" customHeight="1" x14ac:dyDescent="0.1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2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15">
      <c r="A22" s="125" t="s">
        <v>47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00000000000001" customHeight="1" x14ac:dyDescent="0.1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00000000000001" customHeight="1" thickBot="1" x14ac:dyDescent="0.2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0000000000000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350000000000001" customHeight="1" thickBot="1" x14ac:dyDescent="0.2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2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2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350000000000001" customHeight="1" thickBot="1" x14ac:dyDescent="0.2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2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2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2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2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2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1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L578" s="2"/>
      <c r="M578" s="2"/>
      <c r="N578" s="2"/>
      <c r="O578" s="2"/>
    </row>
    <row r="579" spans="1:15" x14ac:dyDescent="0.15">
      <c r="L579" s="2"/>
      <c r="M579" s="2"/>
      <c r="N579" s="2"/>
      <c r="O579" s="2"/>
    </row>
    <row r="580" spans="1:15" x14ac:dyDescent="0.15">
      <c r="L580" s="2"/>
      <c r="M580" s="2"/>
      <c r="N580" s="2"/>
      <c r="O580" s="2"/>
    </row>
    <row r="581" spans="1:15" x14ac:dyDescent="0.15">
      <c r="L581" s="2"/>
      <c r="M581" s="2"/>
      <c r="N581" s="2"/>
      <c r="O581" s="2"/>
    </row>
    <row r="582" spans="1:15" x14ac:dyDescent="0.15">
      <c r="L582" s="2"/>
      <c r="M582" s="2"/>
      <c r="N582" s="2"/>
      <c r="O582" s="2"/>
    </row>
    <row r="583" spans="1:15" x14ac:dyDescent="0.15">
      <c r="L583" s="2"/>
      <c r="M583" s="2"/>
      <c r="N583" s="2"/>
      <c r="O583" s="2"/>
    </row>
    <row r="584" spans="1:15" x14ac:dyDescent="0.15">
      <c r="L584" s="2"/>
      <c r="M584" s="2"/>
      <c r="N584" s="2"/>
      <c r="O584" s="2"/>
    </row>
    <row r="585" spans="1:15" x14ac:dyDescent="0.15">
      <c r="L585" s="2"/>
      <c r="M585" s="2"/>
      <c r="N585" s="2"/>
      <c r="O585" s="2"/>
    </row>
    <row r="586" spans="1:15" x14ac:dyDescent="0.15">
      <c r="L586" s="2"/>
      <c r="M586" s="2"/>
      <c r="N586" s="2"/>
      <c r="O586" s="2"/>
    </row>
    <row r="587" spans="1:15" x14ac:dyDescent="0.1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2025-06-10T17:18:05Z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