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ubik\OneDrive\Documents\CHIPOTLE_5257\"/>
    </mc:Choice>
  </mc:AlternateContent>
  <xr:revisionPtr revIDLastSave="0" documentId="13_ncr:1_{62E7F8C7-099B-4B69-A3C3-FBE5EF13D39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8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1" l="1"/>
  <c r="F6" i="1"/>
  <c r="E7" i="1"/>
  <c r="E6" i="1"/>
  <c r="P32" i="1"/>
  <c r="P33" i="1"/>
  <c r="P34" i="1"/>
  <c r="P35" i="1"/>
  <c r="P36" i="1"/>
  <c r="P37" i="1"/>
  <c r="P11" i="1"/>
  <c r="O11" i="1"/>
  <c r="N11" i="1"/>
  <c r="M11" i="1"/>
  <c r="L11" i="1"/>
  <c r="K11" i="1"/>
  <c r="H11" i="1"/>
  <c r="G11" i="1"/>
  <c r="D11" i="1"/>
  <c r="C11" i="1"/>
  <c r="H18" i="1"/>
  <c r="T15" i="1" s="1"/>
  <c r="P31" i="1"/>
  <c r="P30" i="1"/>
  <c r="P29" i="1"/>
  <c r="J7" i="1"/>
  <c r="J6" i="1"/>
  <c r="I7" i="1"/>
  <c r="I6" i="1"/>
  <c r="E11" i="1" l="1"/>
  <c r="R17" i="1"/>
  <c r="P18" i="1" s="1"/>
  <c r="C16" i="1"/>
  <c r="D15" i="1"/>
  <c r="C15" i="1"/>
  <c r="D16" i="1"/>
  <c r="F11" i="1"/>
  <c r="C17" i="1" l="1"/>
  <c r="T13" i="1" s="1"/>
  <c r="D17" i="1"/>
  <c r="U15" i="1" s="1"/>
  <c r="R15" i="1" s="1"/>
  <c r="P16" i="1" s="1"/>
  <c r="U13" i="1" l="1"/>
  <c r="R13" i="1" s="1"/>
  <c r="P14" i="1" s="1"/>
</calcChain>
</file>

<file path=xl/sharedStrings.xml><?xml version="1.0" encoding="utf-8"?>
<sst xmlns="http://schemas.openxmlformats.org/spreadsheetml/2006/main" count="73" uniqueCount="46">
  <si>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</si>
  <si>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</si>
  <si>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</si>
  <si>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</si>
  <si>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</si>
  <si>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</si>
  <si>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</si>
  <si>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</si>
  <si>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</si>
  <si>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</si>
  <si>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</si>
  <si>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</si>
  <si>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</si>
  <si>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</si>
  <si>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</si>
  <si>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</si>
  <si>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</si>
  <si>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</si>
  <si>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</si>
  <si>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</si>
  <si>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</si>
  <si>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</si>
  <si>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</si>
  <si>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</si>
  <si>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</si>
  <si>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</si>
  <si>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</si>
  <si>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</si>
  <si>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</si>
  <si>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</si>
  <si>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</si>
  <si>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</si>
  <si>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</si>
  <si>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</si>
  <si>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</si>
  <si>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</si>
  <si>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</si>
  <si>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</si>
  <si>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</si>
  <si>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</si>
  <si>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</si>
  <si>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DINING ROOM</t>
  </si>
  <si>
    <t>KITCHEN</t>
  </si>
  <si>
    <t>RESTROOMS</t>
  </si>
  <si>
    <t>MUA-1</t>
  </si>
  <si>
    <t>KITCHEN HOOD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</si>
</sst>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view="pageBreakPreview" zoomScale="90" zoomScaleNormal="55" zoomScaleSheetLayoutView="55" workbookViewId="0">
      <selection activeCell="F8" sqref="F8"/>
    </sheetView>
  </sheetViews>
  <sheetFormatPr defaultColWidth="9.140625" defaultRowHeight="12.75" x14ac:dyDescent="0.2"/>
  <cols>
    <col min="1" max="1" width="10.5703125" style="1" customWidth="1"/>
    <col min="2" max="3" width="10.7109375" style="1" customWidth="1"/>
    <col min="4" max="4" width="9.7109375" style="1" customWidth="1"/>
    <col min="5" max="5" width="9.5703125" style="1" customWidth="1"/>
    <col min="6" max="6" width="10" style="1" customWidth="1"/>
    <col min="7" max="7" width="8.5703125" style="1" customWidth="1"/>
    <col min="8" max="8" width="9.28515625" style="1" customWidth="1"/>
    <col min="9" max="9" width="8.7109375" style="1" customWidth="1"/>
    <col min="10" max="10" width="7.7109375" style="1" customWidth="1"/>
    <col min="11" max="11" width="8.42578125" style="1" customWidth="1"/>
    <col min="12" max="12" width="7.7109375" style="1" customWidth="1"/>
    <col min="13" max="13" width="8.28515625" style="1" customWidth="1"/>
    <col min="14" max="14" width="7.5703125" style="1" customWidth="1"/>
    <col min="15" max="15" width="8.140625" style="1" bestFit="1" customWidth="1"/>
    <col min="16" max="16" width="10.7109375" style="1" bestFit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21" ht="165.75" customHeight="1" x14ac:dyDescent="0.2"/>
    <row r="2" spans="1:21" ht="21.75" customHeight="1" x14ac:dyDescent="0.25">
      <c r="A2" s="117" t="s">
        <v>35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</row>
    <row r="3" spans="1:21" ht="9.75" customHeight="1" thickBot="1" x14ac:dyDescent="0.3">
      <c r="A3" s="87"/>
    </row>
    <row r="4" spans="1:21" ht="20.100000000000001" customHeight="1" thickBot="1" x14ac:dyDescent="0.25">
      <c r="A4" s="6"/>
      <c r="B4" s="8" t="s">
        <v>5</v>
      </c>
      <c r="C4" s="171" t="s">
        <v>0</v>
      </c>
      <c r="D4" s="172"/>
      <c r="E4" s="160" t="s">
        <v>1</v>
      </c>
      <c r="F4" s="158"/>
      <c r="G4" s="177" t="s">
        <v>2</v>
      </c>
      <c r="H4" s="178"/>
      <c r="I4" s="169" t="s">
        <v>29</v>
      </c>
      <c r="J4" s="170"/>
      <c r="K4" s="175" t="s">
        <v>3</v>
      </c>
      <c r="L4" s="176"/>
      <c r="M4" s="173" t="s">
        <v>4</v>
      </c>
      <c r="N4" s="174"/>
      <c r="O4" s="173" t="s">
        <v>40</v>
      </c>
      <c r="P4" s="174"/>
      <c r="Q4" s="7"/>
      <c r="R4" s="64"/>
    </row>
    <row r="5" spans="1:21" ht="20.100000000000001" customHeight="1" thickBot="1" x14ac:dyDescent="0.25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4"/>
    </row>
    <row r="6" spans="1:21" ht="20.100000000000001" customHeight="1" x14ac:dyDescent="0.2">
      <c r="A6" s="74" t="s">
        <v>27</v>
      </c>
      <c r="B6" s="72" t="s">
        <v>42</v>
      </c>
      <c r="C6" s="23">
        <v>3400</v>
      </c>
      <c r="D6" s="24">
        <v>3488</v>
      </c>
      <c r="E6" s="23">
        <f>SUM(C6-G6)</f>
        <v>2650</v>
      </c>
      <c r="F6" s="24">
        <f>D6-H6</f>
        <v>2710</v>
      </c>
      <c r="G6" s="25">
        <v>750</v>
      </c>
      <c r="H6" s="26">
        <v>778</v>
      </c>
      <c r="I6" s="27">
        <f>G6/C6</f>
        <v>0.22058823529411764</v>
      </c>
      <c r="J6" s="28">
        <f>H6/D6</f>
        <v>0.22305045871559634</v>
      </c>
      <c r="K6" s="29"/>
      <c r="L6" s="30"/>
      <c r="M6" s="31"/>
      <c r="N6" s="32"/>
      <c r="O6" s="33"/>
      <c r="P6" s="34"/>
      <c r="Q6" s="70"/>
      <c r="R6" s="68"/>
    </row>
    <row r="7" spans="1:21" ht="20.100000000000001" customHeight="1" x14ac:dyDescent="0.2">
      <c r="A7" s="75" t="s">
        <v>28</v>
      </c>
      <c r="B7" s="73" t="s">
        <v>41</v>
      </c>
      <c r="C7" s="35">
        <v>3400</v>
      </c>
      <c r="D7" s="36">
        <v>3256</v>
      </c>
      <c r="E7" s="35">
        <f>SUM(C7-G7)</f>
        <v>2650</v>
      </c>
      <c r="F7" s="36">
        <f>D7-H7</f>
        <v>2438</v>
      </c>
      <c r="G7" s="37">
        <v>750</v>
      </c>
      <c r="H7" s="38">
        <v>818</v>
      </c>
      <c r="I7" s="39">
        <f t="shared" ref="I7:J7" si="0">G7/C7</f>
        <v>0.22058823529411764</v>
      </c>
      <c r="J7" s="40">
        <f t="shared" si="0"/>
        <v>0.25122850122850121</v>
      </c>
      <c r="K7" s="41"/>
      <c r="L7" s="42"/>
      <c r="M7" s="43"/>
      <c r="N7" s="44"/>
      <c r="O7" s="45"/>
      <c r="P7" s="46"/>
      <c r="Q7" s="63"/>
      <c r="R7" s="68"/>
    </row>
    <row r="8" spans="1:21" ht="20.100000000000001" customHeight="1" x14ac:dyDescent="0.2">
      <c r="A8" s="75" t="s">
        <v>44</v>
      </c>
      <c r="B8" s="73" t="s">
        <v>45</v>
      </c>
      <c r="C8" s="47"/>
      <c r="D8" s="48"/>
      <c r="E8" s="47" t="s">
        <v>10</v>
      </c>
      <c r="F8" s="48"/>
      <c r="G8" s="41"/>
      <c r="H8" s="42"/>
      <c r="I8" s="49"/>
      <c r="J8" s="42"/>
      <c r="K8" s="37">
        <v>1300</v>
      </c>
      <c r="L8" s="38">
        <v>1427</v>
      </c>
      <c r="M8" s="43"/>
      <c r="N8" s="44"/>
      <c r="O8" s="45"/>
      <c r="P8" s="46"/>
      <c r="Q8" s="54"/>
      <c r="R8" s="68"/>
    </row>
    <row r="9" spans="1:21" ht="20.100000000000001" customHeight="1" x14ac:dyDescent="0.2">
      <c r="A9" s="75" t="s">
        <v>11</v>
      </c>
      <c r="B9" s="73" t="s">
        <v>45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2550</v>
      </c>
      <c r="N9" s="51">
        <v>2638</v>
      </c>
      <c r="O9" s="45"/>
      <c r="P9" s="46"/>
      <c r="Q9" s="63"/>
      <c r="R9" s="68"/>
    </row>
    <row r="10" spans="1:21" ht="20.100000000000001" customHeight="1" thickBot="1" x14ac:dyDescent="0.25">
      <c r="A10" s="75" t="s">
        <v>12</v>
      </c>
      <c r="B10" s="73" t="s">
        <v>43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43"/>
      <c r="N10" s="44"/>
      <c r="O10" s="52">
        <v>150</v>
      </c>
      <c r="P10" s="53">
        <v>149</v>
      </c>
      <c r="Q10" s="63"/>
      <c r="R10" s="68"/>
    </row>
    <row r="11" spans="1:21" ht="20.100000000000001" customHeight="1" thickBot="1" x14ac:dyDescent="0.25">
      <c r="A11" s="179" t="s">
        <v>30</v>
      </c>
      <c r="B11" s="180"/>
      <c r="C11" s="76">
        <f>SUM(C6:C10)</f>
        <v>6800</v>
      </c>
      <c r="D11" s="77">
        <f>SUM(D6:D10)</f>
        <v>6744</v>
      </c>
      <c r="E11" s="76">
        <f>SUM(E6:E10)</f>
        <v>5300</v>
      </c>
      <c r="F11" s="77">
        <f>SUM(F6:F10)</f>
        <v>5148</v>
      </c>
      <c r="G11" s="78">
        <f>SUM(G6:G10)</f>
        <v>1500</v>
      </c>
      <c r="H11" s="79">
        <f>SUM(H6:H10)</f>
        <v>1596</v>
      </c>
      <c r="I11" s="80"/>
      <c r="J11" s="81"/>
      <c r="K11" s="78">
        <f>SUM(K6:K10)</f>
        <v>1300</v>
      </c>
      <c r="L11" s="79">
        <f>SUM(L6:L10)</f>
        <v>1427</v>
      </c>
      <c r="M11" s="103">
        <f>SUM(M6:M10)</f>
        <v>2550</v>
      </c>
      <c r="N11" s="82">
        <f>SUM(N6:N10)</f>
        <v>2638</v>
      </c>
      <c r="O11" s="83">
        <f>SUM(O6:O10)</f>
        <v>150</v>
      </c>
      <c r="P11" s="84">
        <f>SUM(P6:P10)</f>
        <v>149</v>
      </c>
      <c r="Q11" s="54"/>
      <c r="R11" s="68"/>
    </row>
    <row r="12" spans="1:21" ht="20.100000000000001" customHeight="1" thickBot="1" x14ac:dyDescent="0.25">
      <c r="A12" s="65"/>
      <c r="B12" s="55"/>
      <c r="C12" s="55"/>
      <c r="D12" s="55"/>
      <c r="E12" s="55"/>
      <c r="F12" s="66"/>
      <c r="G12" s="66"/>
      <c r="H12" s="71"/>
      <c r="I12" s="71"/>
      <c r="J12" s="66"/>
      <c r="K12" s="66"/>
      <c r="L12" s="67"/>
      <c r="M12" s="67"/>
      <c r="N12" s="67"/>
      <c r="O12" s="67"/>
      <c r="P12" s="54"/>
      <c r="Q12" s="68"/>
    </row>
    <row r="13" spans="1:21" ht="20.100000000000001" customHeight="1" thickBot="1" x14ac:dyDescent="0.25">
      <c r="A13" s="98" t="s">
        <v>31</v>
      </c>
      <c r="B13" s="85"/>
      <c r="C13" s="85"/>
      <c r="D13" s="85"/>
      <c r="F13" s="147" t="s">
        <v>13</v>
      </c>
      <c r="G13" s="148"/>
      <c r="H13" s="121" t="s">
        <v>34</v>
      </c>
      <c r="I13" s="122"/>
      <c r="J13" s="123"/>
      <c r="L13" s="97" t="s">
        <v>36</v>
      </c>
      <c r="M13" s="86"/>
      <c r="N13" s="86"/>
      <c r="O13" s="86"/>
      <c r="P13" s="86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25">
      <c r="A14" s="139" t="s">
        <v>30</v>
      </c>
      <c r="B14" s="140"/>
      <c r="C14" s="88" t="s">
        <v>7</v>
      </c>
      <c r="D14" s="89" t="s">
        <v>8</v>
      </c>
      <c r="F14" s="149"/>
      <c r="G14" s="150"/>
      <c r="H14" s="124"/>
      <c r="I14" s="125"/>
      <c r="J14" s="126"/>
      <c r="L14" s="118" t="s">
        <v>39</v>
      </c>
      <c r="M14" s="118"/>
      <c r="N14" s="118"/>
      <c r="O14" s="118"/>
      <c r="P14" s="100">
        <f>IF(R13=TRUE, 1, 0)</f>
        <v>1</v>
      </c>
    </row>
    <row r="15" spans="1:21" ht="18.75" customHeight="1" x14ac:dyDescent="0.2">
      <c r="A15" s="141" t="s">
        <v>33</v>
      </c>
      <c r="B15" s="142"/>
      <c r="C15" s="90">
        <f>G11+K11</f>
        <v>2800</v>
      </c>
      <c r="D15" s="91">
        <f>H11+L11</f>
        <v>3023</v>
      </c>
      <c r="F15" s="188" t="s">
        <v>14</v>
      </c>
      <c r="G15" s="189"/>
      <c r="H15" s="130">
        <v>1E-4</v>
      </c>
      <c r="I15" s="131"/>
      <c r="J15" s="132"/>
      <c r="L15" s="119"/>
      <c r="M15" s="119"/>
      <c r="N15" s="119"/>
      <c r="O15" s="119"/>
      <c r="P15" s="102"/>
      <c r="R15" s="1" t="b">
        <f>T15=U15</f>
        <v>1</v>
      </c>
      <c r="T15" s="1" t="b">
        <f>H18&lt;0</f>
        <v>0</v>
      </c>
      <c r="U15" s="1" t="b">
        <f>D17&lt;0</f>
        <v>0</v>
      </c>
    </row>
    <row r="16" spans="1:21" ht="18.75" customHeight="1" thickBot="1" x14ac:dyDescent="0.25">
      <c r="A16" s="143" t="s">
        <v>32</v>
      </c>
      <c r="B16" s="144"/>
      <c r="C16" s="94">
        <f>M11+O11</f>
        <v>2700</v>
      </c>
      <c r="D16" s="95">
        <f>N11+P11</f>
        <v>2787</v>
      </c>
      <c r="F16" s="190" t="s">
        <v>15</v>
      </c>
      <c r="G16" s="191"/>
      <c r="H16" s="133">
        <v>2.3999999999999998E-3</v>
      </c>
      <c r="I16" s="134"/>
      <c r="J16" s="135"/>
      <c r="L16" s="120" t="s">
        <v>37</v>
      </c>
      <c r="M16" s="120"/>
      <c r="N16" s="120"/>
      <c r="O16" s="120"/>
      <c r="P16" s="101">
        <f>IF(R15=TRUE, 1, 0)</f>
        <v>1</v>
      </c>
    </row>
    <row r="17" spans="1:18" ht="18.75" customHeight="1" thickBot="1" x14ac:dyDescent="0.3">
      <c r="A17" s="145" t="s">
        <v>19</v>
      </c>
      <c r="B17" s="146"/>
      <c r="C17" s="92">
        <f>C15-C16</f>
        <v>100</v>
      </c>
      <c r="D17" s="93">
        <f>D15-D16</f>
        <v>236</v>
      </c>
      <c r="F17" s="151" t="s">
        <v>16</v>
      </c>
      <c r="G17" s="152"/>
      <c r="H17" s="136"/>
      <c r="I17" s="137"/>
      <c r="J17" s="138"/>
      <c r="L17" s="119"/>
      <c r="M17" s="119"/>
      <c r="N17" s="119"/>
      <c r="O17" s="119"/>
      <c r="P17" s="102"/>
      <c r="R17" s="1" t="b">
        <f>AND(H18&gt;=-0.02, H18&lt;=0.02)</f>
        <v>1</v>
      </c>
    </row>
    <row r="18" spans="1:18" ht="16.5" customHeight="1" thickBot="1" x14ac:dyDescent="0.25">
      <c r="F18" s="204" t="s">
        <v>17</v>
      </c>
      <c r="G18" s="205"/>
      <c r="H18" s="127">
        <f>AVERAGE(H15:J17)</f>
        <v>1.2499999999999998E-3</v>
      </c>
      <c r="I18" s="128"/>
      <c r="J18" s="129"/>
      <c r="L18" s="116" t="s">
        <v>38</v>
      </c>
      <c r="M18" s="116"/>
      <c r="N18" s="116"/>
      <c r="O18" s="116"/>
      <c r="P18" s="96">
        <f>IF(R17=TRUE, 1, 0)</f>
        <v>1</v>
      </c>
    </row>
    <row r="19" spans="1:18" ht="13.7" customHeight="1" x14ac:dyDescent="0.2">
      <c r="A19" s="54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116"/>
      <c r="M19" s="116"/>
      <c r="N19" s="116"/>
      <c r="O19" s="116"/>
      <c r="P19" s="99"/>
    </row>
    <row r="20" spans="1:18" ht="13.7" customHeight="1" x14ac:dyDescent="0.2">
      <c r="A20" s="54"/>
      <c r="B20" s="54"/>
      <c r="C20" s="54"/>
      <c r="D20" s="54"/>
      <c r="E20" s="54"/>
      <c r="F20" s="54"/>
      <c r="G20" s="54"/>
      <c r="H20" s="54"/>
      <c r="I20" s="54"/>
      <c r="J20" s="54"/>
      <c r="K20" s="54"/>
      <c r="L20" s="57"/>
      <c r="M20" s="57"/>
      <c r="N20" s="58"/>
      <c r="O20" s="58"/>
      <c r="P20" s="7"/>
      <c r="Q20" s="7"/>
    </row>
    <row r="21" spans="1:18" ht="13.5" customHeight="1" thickBot="1" x14ac:dyDescent="0.25">
      <c r="A21" s="3" t="s">
        <v>18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2">
      <c r="A22" s="192"/>
      <c r="B22" s="193"/>
      <c r="C22" s="193"/>
      <c r="D22" s="193"/>
      <c r="E22" s="193"/>
      <c r="F22" s="193"/>
      <c r="G22" s="193"/>
      <c r="H22" s="193"/>
      <c r="I22" s="193"/>
      <c r="J22" s="193"/>
      <c r="K22" s="193"/>
      <c r="L22" s="193"/>
      <c r="M22" s="193"/>
      <c r="N22" s="193"/>
      <c r="O22" s="193"/>
      <c r="P22" s="194"/>
      <c r="Q22" s="69"/>
    </row>
    <row r="23" spans="1:18" ht="20.100000000000001" customHeight="1" x14ac:dyDescent="0.2">
      <c r="A23" s="195"/>
      <c r="B23" s="196"/>
      <c r="C23" s="196"/>
      <c r="D23" s="196"/>
      <c r="E23" s="196"/>
      <c r="F23" s="196"/>
      <c r="G23" s="196"/>
      <c r="H23" s="196"/>
      <c r="I23" s="196"/>
      <c r="J23" s="196"/>
      <c r="K23" s="196"/>
      <c r="L23" s="196"/>
      <c r="M23" s="196"/>
      <c r="N23" s="196"/>
      <c r="O23" s="196"/>
      <c r="P23" s="197"/>
      <c r="Q23" s="69"/>
    </row>
    <row r="24" spans="1:18" ht="20.100000000000001" customHeight="1" thickBot="1" x14ac:dyDescent="0.25">
      <c r="A24" s="198"/>
      <c r="B24" s="199"/>
      <c r="C24" s="199"/>
      <c r="D24" s="199"/>
      <c r="E24" s="199"/>
      <c r="F24" s="199"/>
      <c r="G24" s="199"/>
      <c r="H24" s="199"/>
      <c r="I24" s="199"/>
      <c r="J24" s="199"/>
      <c r="K24" s="199"/>
      <c r="L24" s="199"/>
      <c r="M24" s="199"/>
      <c r="N24" s="199"/>
      <c r="O24" s="199"/>
      <c r="P24" s="200"/>
    </row>
    <row r="25" spans="1:18" ht="20.100000000000001" customHeight="1" x14ac:dyDescent="0.2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5" thickBo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25">
      <c r="A27" s="201" t="s">
        <v>20</v>
      </c>
      <c r="B27" s="202"/>
      <c r="C27" s="202"/>
      <c r="D27" s="202"/>
      <c r="E27" s="202"/>
      <c r="F27" s="203"/>
      <c r="G27" s="55"/>
      <c r="H27" s="55"/>
      <c r="I27" s="55"/>
      <c r="J27" s="55"/>
      <c r="K27" s="55"/>
      <c r="L27" s="55"/>
      <c r="M27" s="55"/>
      <c r="N27" s="55"/>
      <c r="O27" s="55"/>
      <c r="P27" s="54"/>
      <c r="Q27" s="56"/>
    </row>
    <row r="28" spans="1:18" ht="19.149999999999999" customHeight="1" thickBot="1" x14ac:dyDescent="0.25">
      <c r="A28" s="5" t="s">
        <v>6</v>
      </c>
      <c r="B28" s="156" t="s">
        <v>25</v>
      </c>
      <c r="C28" s="157"/>
      <c r="D28" s="158" t="s">
        <v>24</v>
      </c>
      <c r="E28" s="159"/>
      <c r="F28" s="159"/>
      <c r="G28" s="160"/>
      <c r="H28" s="158" t="s">
        <v>21</v>
      </c>
      <c r="I28" s="160"/>
      <c r="J28" s="159" t="s">
        <v>22</v>
      </c>
      <c r="K28" s="159"/>
      <c r="L28" s="187" t="s">
        <v>3</v>
      </c>
      <c r="M28" s="187"/>
      <c r="N28" s="183" t="s">
        <v>4</v>
      </c>
      <c r="O28" s="184"/>
      <c r="P28" s="60" t="s">
        <v>23</v>
      </c>
    </row>
    <row r="29" spans="1:18" ht="18.75" customHeight="1" thickBot="1" x14ac:dyDescent="0.25">
      <c r="A29" s="61" t="s">
        <v>26</v>
      </c>
      <c r="B29" s="154"/>
      <c r="C29" s="155"/>
      <c r="D29" s="161"/>
      <c r="E29" s="162"/>
      <c r="F29" s="162"/>
      <c r="G29" s="163"/>
      <c r="H29" s="161"/>
      <c r="I29" s="163"/>
      <c r="J29" s="167"/>
      <c r="K29" s="168"/>
      <c r="L29" s="165"/>
      <c r="M29" s="166"/>
      <c r="N29" s="185"/>
      <c r="O29" s="186"/>
      <c r="P29" s="59">
        <f t="shared" ref="P29:P37" si="1">L29-N29</f>
        <v>0</v>
      </c>
    </row>
    <row r="30" spans="1:18" ht="18.75" customHeight="1" thickBot="1" x14ac:dyDescent="0.25">
      <c r="A30" s="62" t="s">
        <v>26</v>
      </c>
      <c r="B30" s="153"/>
      <c r="C30" s="153"/>
      <c r="D30" s="108"/>
      <c r="E30" s="109"/>
      <c r="F30" s="109"/>
      <c r="G30" s="110"/>
      <c r="H30" s="108"/>
      <c r="I30" s="110"/>
      <c r="J30" s="181"/>
      <c r="K30" s="182"/>
      <c r="L30" s="165"/>
      <c r="M30" s="166"/>
      <c r="N30" s="185"/>
      <c r="O30" s="186"/>
      <c r="P30" s="59">
        <f t="shared" si="1"/>
        <v>0</v>
      </c>
    </row>
    <row r="31" spans="1:18" ht="19.149999999999999" customHeight="1" thickBot="1" x14ac:dyDescent="0.25">
      <c r="A31" s="62" t="s">
        <v>26</v>
      </c>
      <c r="B31" s="106"/>
      <c r="C31" s="107"/>
      <c r="D31" s="108"/>
      <c r="E31" s="109"/>
      <c r="F31" s="109"/>
      <c r="G31" s="110"/>
      <c r="H31" s="108"/>
      <c r="I31" s="110"/>
      <c r="J31" s="108"/>
      <c r="K31" s="164"/>
      <c r="L31" s="111"/>
      <c r="M31" s="112"/>
      <c r="N31" s="104"/>
      <c r="O31" s="105"/>
      <c r="P31" s="59">
        <f t="shared" si="1"/>
        <v>0</v>
      </c>
    </row>
    <row r="32" spans="1:18" ht="19.5" customHeight="1" thickBot="1" x14ac:dyDescent="0.25">
      <c r="A32" s="61" t="s">
        <v>26</v>
      </c>
      <c r="B32" s="113"/>
      <c r="C32" s="114"/>
      <c r="D32" s="106"/>
      <c r="E32" s="115"/>
      <c r="F32" s="115"/>
      <c r="G32" s="107"/>
      <c r="H32" s="106"/>
      <c r="I32" s="107"/>
      <c r="J32" s="106"/>
      <c r="K32" s="107"/>
      <c r="L32" s="111"/>
      <c r="M32" s="112"/>
      <c r="N32" s="104"/>
      <c r="O32" s="105"/>
      <c r="P32" s="59">
        <f t="shared" si="1"/>
        <v>0</v>
      </c>
    </row>
    <row r="33" spans="1:16" ht="19.5" customHeight="1" thickBot="1" x14ac:dyDescent="0.25">
      <c r="A33" s="62" t="s">
        <v>26</v>
      </c>
      <c r="B33" s="106"/>
      <c r="C33" s="107"/>
      <c r="D33" s="108"/>
      <c r="E33" s="109"/>
      <c r="F33" s="109"/>
      <c r="G33" s="110"/>
      <c r="H33" s="108"/>
      <c r="I33" s="110"/>
      <c r="J33" s="108"/>
      <c r="K33" s="110"/>
      <c r="L33" s="111"/>
      <c r="M33" s="112"/>
      <c r="N33" s="104"/>
      <c r="O33" s="105"/>
      <c r="P33" s="59">
        <f t="shared" si="1"/>
        <v>0</v>
      </c>
    </row>
    <row r="34" spans="1:16" ht="19.5" customHeight="1" thickBot="1" x14ac:dyDescent="0.25">
      <c r="A34" s="62" t="s">
        <v>26</v>
      </c>
      <c r="B34" s="106"/>
      <c r="C34" s="107"/>
      <c r="D34" s="108"/>
      <c r="E34" s="109"/>
      <c r="F34" s="109"/>
      <c r="G34" s="110"/>
      <c r="H34" s="108"/>
      <c r="I34" s="110"/>
      <c r="J34" s="108"/>
      <c r="K34" s="110"/>
      <c r="L34" s="111"/>
      <c r="M34" s="112"/>
      <c r="N34" s="104"/>
      <c r="O34" s="105"/>
      <c r="P34" s="59">
        <f t="shared" si="1"/>
        <v>0</v>
      </c>
    </row>
    <row r="35" spans="1:16" ht="19.5" customHeight="1" thickBot="1" x14ac:dyDescent="0.25">
      <c r="A35" s="61" t="s">
        <v>26</v>
      </c>
      <c r="B35" s="113"/>
      <c r="C35" s="114"/>
      <c r="D35" s="106"/>
      <c r="E35" s="115"/>
      <c r="F35" s="115"/>
      <c r="G35" s="107"/>
      <c r="H35" s="106"/>
      <c r="I35" s="107"/>
      <c r="J35" s="106"/>
      <c r="K35" s="107"/>
      <c r="L35" s="111"/>
      <c r="M35" s="112"/>
      <c r="N35" s="104"/>
      <c r="O35" s="105"/>
      <c r="P35" s="59">
        <f t="shared" si="1"/>
        <v>0</v>
      </c>
    </row>
    <row r="36" spans="1:16" ht="19.5" customHeight="1" thickBot="1" x14ac:dyDescent="0.25">
      <c r="A36" s="62" t="s">
        <v>26</v>
      </c>
      <c r="B36" s="106"/>
      <c r="C36" s="107"/>
      <c r="D36" s="108"/>
      <c r="E36" s="109"/>
      <c r="F36" s="109"/>
      <c r="G36" s="110"/>
      <c r="H36" s="108"/>
      <c r="I36" s="110"/>
      <c r="J36" s="108"/>
      <c r="K36" s="110"/>
      <c r="L36" s="111"/>
      <c r="M36" s="112"/>
      <c r="N36" s="104"/>
      <c r="O36" s="105"/>
      <c r="P36" s="59">
        <f t="shared" si="1"/>
        <v>0</v>
      </c>
    </row>
    <row r="37" spans="1:16" ht="18.75" customHeight="1" x14ac:dyDescent="0.2">
      <c r="A37" s="62" t="s">
        <v>26</v>
      </c>
      <c r="B37" s="106"/>
      <c r="C37" s="107"/>
      <c r="D37" s="108"/>
      <c r="E37" s="109"/>
      <c r="F37" s="109"/>
      <c r="G37" s="110"/>
      <c r="H37" s="108"/>
      <c r="I37" s="110"/>
      <c r="J37" s="108"/>
      <c r="K37" s="110"/>
      <c r="L37" s="111"/>
      <c r="M37" s="112"/>
      <c r="N37" s="104"/>
      <c r="O37" s="105"/>
      <c r="P37" s="59">
        <f t="shared" si="1"/>
        <v>0</v>
      </c>
    </row>
    <row r="38" spans="1:16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">
      <c r="L578" s="2"/>
      <c r="M578" s="2"/>
      <c r="N578" s="2"/>
      <c r="O578" s="2"/>
    </row>
    <row r="579" spans="1:15" x14ac:dyDescent="0.2">
      <c r="L579" s="2"/>
      <c r="M579" s="2"/>
      <c r="N579" s="2"/>
      <c r="O579" s="2"/>
    </row>
    <row r="580" spans="1:15" x14ac:dyDescent="0.2">
      <c r="L580" s="2"/>
      <c r="M580" s="2"/>
      <c r="N580" s="2"/>
      <c r="O580" s="2"/>
    </row>
    <row r="581" spans="1:15" x14ac:dyDescent="0.2">
      <c r="L581" s="2"/>
      <c r="M581" s="2"/>
      <c r="N581" s="2"/>
      <c r="O581" s="2"/>
    </row>
    <row r="582" spans="1:15" x14ac:dyDescent="0.2">
      <c r="L582" s="2"/>
      <c r="M582" s="2"/>
      <c r="N582" s="2"/>
      <c r="O582" s="2"/>
    </row>
    <row r="583" spans="1:15" x14ac:dyDescent="0.2">
      <c r="L583" s="2"/>
      <c r="M583" s="2"/>
      <c r="N583" s="2"/>
      <c r="O583" s="2"/>
    </row>
    <row r="584" spans="1:15" x14ac:dyDescent="0.2">
      <c r="L584" s="2"/>
      <c r="M584" s="2"/>
      <c r="N584" s="2"/>
      <c r="O584" s="2"/>
    </row>
    <row r="585" spans="1:15" x14ac:dyDescent="0.2">
      <c r="L585" s="2"/>
      <c r="M585" s="2"/>
      <c r="N585" s="2"/>
      <c r="O585" s="2"/>
    </row>
    <row r="586" spans="1:15" x14ac:dyDescent="0.2">
      <c r="L586" s="2"/>
      <c r="M586" s="2"/>
      <c r="N586" s="2"/>
      <c r="O586" s="2"/>
    </row>
    <row r="587" spans="1:15" x14ac:dyDescent="0.2">
      <c r="L587" s="2"/>
      <c r="M587" s="2"/>
      <c r="N587" s="2"/>
      <c r="O587" s="2"/>
    </row>
  </sheetData>
  <mergeCells count="88">
    <mergeCell ref="A11:B11"/>
    <mergeCell ref="J30:K30"/>
    <mergeCell ref="L30:M30"/>
    <mergeCell ref="N28:O28"/>
    <mergeCell ref="N29:O29"/>
    <mergeCell ref="N30:O30"/>
    <mergeCell ref="H28:I28"/>
    <mergeCell ref="J28:K28"/>
    <mergeCell ref="L28:M28"/>
    <mergeCell ref="H30:I30"/>
    <mergeCell ref="F15:G15"/>
    <mergeCell ref="F16:G16"/>
    <mergeCell ref="A22:P24"/>
    <mergeCell ref="A27:F27"/>
    <mergeCell ref="F18:G18"/>
    <mergeCell ref="I4:J4"/>
    <mergeCell ref="C4:D4"/>
    <mergeCell ref="O4:P4"/>
    <mergeCell ref="K4:L4"/>
    <mergeCell ref="G4:H4"/>
    <mergeCell ref="E4:F4"/>
    <mergeCell ref="M4:N4"/>
    <mergeCell ref="H31:I31"/>
    <mergeCell ref="J31:K31"/>
    <mergeCell ref="L29:M29"/>
    <mergeCell ref="H29:I29"/>
    <mergeCell ref="J29:K29"/>
    <mergeCell ref="L31:M31"/>
    <mergeCell ref="D31:G31"/>
    <mergeCell ref="B30:C30"/>
    <mergeCell ref="B29:C29"/>
    <mergeCell ref="B28:C28"/>
    <mergeCell ref="B31:C31"/>
    <mergeCell ref="D28:G28"/>
    <mergeCell ref="D29:G29"/>
    <mergeCell ref="D30:G30"/>
    <mergeCell ref="N31:O31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F17:G17"/>
    <mergeCell ref="N32:O32"/>
    <mergeCell ref="B33:C33"/>
    <mergeCell ref="D33:G33"/>
    <mergeCell ref="H33:I33"/>
    <mergeCell ref="J33:K33"/>
    <mergeCell ref="L33:M33"/>
    <mergeCell ref="N33:O33"/>
    <mergeCell ref="B32:C32"/>
    <mergeCell ref="D32:G32"/>
    <mergeCell ref="H32:I32"/>
    <mergeCell ref="J32:K32"/>
    <mergeCell ref="L32:M32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1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6" ma:contentTypeDescription="Create a new document." ma:contentTypeScope="" ma:versionID="54e4545fc32e3b672cf3b7df0613b785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571b4c7a2090382625cc6123eb0ded3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0C43D11-DB4C-46D0-9185-F9C514848485}">
  <ds:schemaRefs>
    <ds:schemaRef ds:uri="http://schemas.microsoft.com/office/2006/metadata/contentType"/>
    <ds:schemaRef ds:uri="http://schemas.microsoft.com/office/2006/metadata/properties/metaAttributes"/>
    <ds:schemaRef ds:uri="http://www.w3.org/2000/xmlns/"/>
    <ds:schemaRef ds:uri="http://www.w3.org/2001/XMLSchema"/>
    <ds:schemaRef ds:uri="3e5f4dc7-86db-493c-83c7-3c7665976394"/>
    <ds:schemaRef ds:uri="616d5787-8033-417d-8d26-bf00747a0ed7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www.w3.org/2000/xmlns/"/>
    <ds:schemaRef ds:uri="616d5787-8033-417d-8d26-bf00747a0ed7"/>
    <ds:schemaRef ds:uri="http://www.w3.org/2001/XMLSchema-instance"/>
    <ds:schemaRef ds:uri="3e5f4dc7-86db-493c-83c7-3c7665976394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David Nicolas</cp:lastModifiedBy>
  <cp:revision/>
  <cp:lastPrinted>2017-11-15T17:23:59Z</cp:lastPrinted>
  <dcterms:created xsi:type="dcterms:W3CDTF">2015-11-16T19:09:52Z</dcterms:created>
  <dcterms:modified xsi:type="dcterms:W3CDTF">2025-01-14T18:58:19Z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