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EA44F9B5-EDC6-4939-8030-41DC4EDEF8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P42" i="1" l="1"/>
  <c r="P43" i="1"/>
  <c r="P44" i="1"/>
  <c r="P45" i="1"/>
  <c r="P46" i="1"/>
  <c r="P47" i="1"/>
  <c r="P21" i="1" l="1"/>
  <c r="O21" i="1"/>
  <c r="N21" i="1"/>
  <c r="M21" i="1"/>
  <c r="L21" i="1"/>
  <c r="K21" i="1"/>
  <c r="H21" i="1"/>
  <c r="G21" i="1"/>
  <c r="D21" i="1"/>
  <c r="C21" i="1"/>
  <c r="H28" i="1" l="1"/>
  <c r="P41" i="1"/>
  <c r="P40" i="1"/>
  <c r="P39" i="1"/>
  <c r="T25" i="1" l="1"/>
  <c r="R27" i="1"/>
  <c r="P28" i="1" s="1"/>
  <c r="D26" i="1" l="1"/>
  <c r="C26" i="1"/>
  <c r="D25" i="1"/>
  <c r="C25" i="1"/>
  <c r="C27" i="1" l="1"/>
  <c r="T23" i="1" s="1"/>
  <c r="D27" i="1"/>
  <c r="U25" i="1" s="1"/>
  <c r="R25" i="1" s="1"/>
  <c r="J7" i="1"/>
  <c r="J6" i="1"/>
  <c r="I7" i="1"/>
  <c r="I6" i="1"/>
  <c r="U23" i="1" l="1"/>
  <c r="R23" i="1" s="1"/>
  <c r="P24" i="1" s="1"/>
  <c r="P26" i="1"/>
  <c r="F7" i="1"/>
  <c r="E7" i="1"/>
  <c r="F6" i="1"/>
  <c r="E6" i="1"/>
  <c r="E21" i="1" l="1"/>
  <c r="F21" i="1"/>
</calcChain>
</file>

<file path=xl/sharedStrings.xml><?xml version="1.0" encoding="utf-8"?>
<sst xmlns="http://schemas.openxmlformats.org/spreadsheetml/2006/main" count="91" uniqueCount="56">
  <si>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</si>
  <si>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</si>
  <si>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</si>
  <si>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</si>
  <si>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</si>
  <si>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</si>
  <si>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</si>
  <si>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</si>
  <si>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</si>
  <si>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</si>
  <si>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</si>
  <si>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</si>
  <si>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</si>
  <si>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</si>
  <si>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</si>
  <si>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</si>
  <si>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</si>
  <si>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</si>
  <si>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</si>
  <si>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</si>
  <si>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</si>
  <si>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</si>
  <si>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</si>
  <si>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</si>
  <si>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MUA-1</t>
  </si>
  <si>
    <t xml:space="preserve"> </t>
  </si>
  <si>
    <t>EF-1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</si>
  <si>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</si>
  <si>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</si>
  <si>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</si>
  <si>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</si>
  <si>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</si>
  <si>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</si>
  <si>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</si>
  <si>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</si>
  <si>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</si>
  <si>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</si>
  <si>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</si>
  <si>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</si>
  <si>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</si>
  <si>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</si>
  <si>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</si>
  <si>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</si>
  <si>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</si>
  <si>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</si>
  <si>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</si>
  <si>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</si>
  <si>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</si>
  <si>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</si>
  <si>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</si>
  <si>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</si>
  <si>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</si>
  <si>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</si>
  <si>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</si>
  <si>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HOODS 2-5</t>
  </si>
  <si>
    <t>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</si>
</sst>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000000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7"/>
  <sheetViews>
    <sheetView showGridLines="0" tabSelected="1" view="pageBreakPreview" zoomScaleNormal="55" zoomScaleSheetLayoutView="100" workbookViewId="0">
      <selection activeCell="O21" sqref="O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thickBot="1" x14ac:dyDescent="0.3">
      <c r="A6" s="72" t="s">
        <v>13</v>
      </c>
      <c r="B6" s="70" t="s">
        <v>53</v>
      </c>
      <c r="C6" s="23">
        <v>1600</v>
      </c>
      <c r="D6" s="24"/>
      <c r="E6" s="23">
        <f t="shared" ref="E6:F7" si="0">C6-G6</f>
        <v>1200</v>
      </c>
      <c r="F6" s="24">
        <f t="shared" si="0"/>
        <v>0</v>
      </c>
      <c r="G6" s="25">
        <v>400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 x14ac:dyDescent="0.3">
      <c r="A7" s="73" t="s">
        <v>14</v>
      </c>
      <c r="B7" s="71" t="s">
        <v>52</v>
      </c>
      <c r="C7" s="23">
        <v>1600</v>
      </c>
      <c r="D7" s="36"/>
      <c r="E7" s="35">
        <f t="shared" si="0"/>
        <v>1200</v>
      </c>
      <c r="F7" s="36">
        <f t="shared" si="0"/>
        <v>0</v>
      </c>
      <c r="G7" s="25">
        <v>400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thickBot="1" x14ac:dyDescent="0.3">
      <c r="A8" s="73" t="s">
        <v>15</v>
      </c>
      <c r="B8" s="71" t="s">
        <v>52</v>
      </c>
      <c r="C8" s="23">
        <v>1600</v>
      </c>
      <c r="D8" s="36"/>
      <c r="E8" s="35">
        <f t="shared" ref="E8:E15" si="2">C8-G8</f>
        <v>1200</v>
      </c>
      <c r="F8" s="36">
        <f t="shared" ref="F8:F15" si="3">D8-H8</f>
        <v>0</v>
      </c>
      <c r="G8" s="25">
        <v>400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thickBot="1" x14ac:dyDescent="0.3">
      <c r="A9" s="73" t="s">
        <v>16</v>
      </c>
      <c r="B9" s="70" t="s">
        <v>53</v>
      </c>
      <c r="C9" s="23">
        <v>1600</v>
      </c>
      <c r="D9" s="36"/>
      <c r="E9" s="35">
        <f t="shared" si="2"/>
        <v>1200</v>
      </c>
      <c r="F9" s="36">
        <f t="shared" si="3"/>
        <v>0</v>
      </c>
      <c r="G9" s="25">
        <v>400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thickBot="1" x14ac:dyDescent="0.3">
      <c r="A10" s="101" t="s">
        <v>17</v>
      </c>
      <c r="B10" s="70" t="s">
        <v>53</v>
      </c>
      <c r="C10" s="23">
        <v>1600</v>
      </c>
      <c r="D10" s="113"/>
      <c r="E10" s="112">
        <f t="shared" si="2"/>
        <v>1200</v>
      </c>
      <c r="F10" s="113">
        <f t="shared" si="3"/>
        <v>0</v>
      </c>
      <c r="G10" s="25">
        <v>400</v>
      </c>
      <c r="H10" s="103"/>
      <c r="I10" s="104">
        <f>G10/C10</f>
        <v>0.25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thickBot="1" x14ac:dyDescent="0.3">
      <c r="A11" s="73" t="s">
        <v>18</v>
      </c>
      <c r="B11" s="70" t="s">
        <v>53</v>
      </c>
      <c r="C11" s="23">
        <v>1600</v>
      </c>
      <c r="D11" s="36"/>
      <c r="E11" s="35">
        <f t="shared" si="2"/>
        <v>1200</v>
      </c>
      <c r="F11" s="36">
        <f t="shared" si="3"/>
        <v>0</v>
      </c>
      <c r="G11" s="25">
        <v>400</v>
      </c>
      <c r="H11" s="38"/>
      <c r="I11" s="39">
        <f t="shared" ref="I11:I13" si="6">G11/C11</f>
        <v>0.25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thickBot="1" x14ac:dyDescent="0.3">
      <c r="A12" s="73" t="s">
        <v>19</v>
      </c>
      <c r="B12" s="70" t="s">
        <v>53</v>
      </c>
      <c r="C12" s="23">
        <v>1600</v>
      </c>
      <c r="D12" s="36"/>
      <c r="E12" s="35">
        <f t="shared" ref="E12:E13" si="8">C12-G12</f>
        <v>1200</v>
      </c>
      <c r="F12" s="36">
        <f t="shared" ref="F12:F13" si="9">D12-H12</f>
        <v>0</v>
      </c>
      <c r="G12" s="25">
        <v>400</v>
      </c>
      <c r="H12" s="38"/>
      <c r="I12" s="39">
        <f t="shared" si="6"/>
        <v>0.25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thickBot="1" x14ac:dyDescent="0.3">
      <c r="A13" s="73" t="s">
        <v>20</v>
      </c>
      <c r="B13" s="70" t="s">
        <v>53</v>
      </c>
      <c r="C13" s="23">
        <v>1600</v>
      </c>
      <c r="D13" s="36"/>
      <c r="E13" s="35">
        <f t="shared" si="8"/>
        <v>1200</v>
      </c>
      <c r="F13" s="36">
        <f t="shared" si="9"/>
        <v>0</v>
      </c>
      <c r="G13" s="25">
        <v>400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1"/>
      <c r="R13" s="66"/>
    </row>
    <row r="14" spans="1:18" ht="20.100000000000001" customHeight="1" thickBot="1" x14ac:dyDescent="0.3">
      <c r="A14" s="101" t="s">
        <v>21</v>
      </c>
      <c r="B14" s="102" t="s">
        <v>52</v>
      </c>
      <c r="C14" s="23">
        <v>1600</v>
      </c>
      <c r="D14" s="113"/>
      <c r="E14" s="112">
        <f t="shared" si="2"/>
        <v>1200</v>
      </c>
      <c r="F14" s="113">
        <f t="shared" si="3"/>
        <v>0</v>
      </c>
      <c r="G14" s="25">
        <v>400</v>
      </c>
      <c r="H14" s="103"/>
      <c r="I14" s="104">
        <f>G14/C14</f>
        <v>0.25</v>
      </c>
      <c r="J14" s="105" t="e">
        <f>H14/D14</f>
        <v>#DIV/0!</v>
      </c>
      <c r="K14" s="106"/>
      <c r="L14" s="107"/>
      <c r="M14" s="108"/>
      <c r="N14" s="109"/>
      <c r="O14" s="110"/>
      <c r="P14" s="111"/>
      <c r="Q14" s="68"/>
      <c r="R14" s="66"/>
    </row>
    <row r="15" spans="1:18" ht="20.100000000000001" customHeight="1" thickBot="1" x14ac:dyDescent="0.3">
      <c r="A15" s="73" t="s">
        <v>22</v>
      </c>
      <c r="B15" s="71" t="s">
        <v>53</v>
      </c>
      <c r="C15" s="23">
        <v>1600</v>
      </c>
      <c r="D15" s="36"/>
      <c r="E15" s="35">
        <f t="shared" si="2"/>
        <v>1200</v>
      </c>
      <c r="F15" s="36">
        <f t="shared" si="3"/>
        <v>0</v>
      </c>
      <c r="G15" s="25">
        <v>400</v>
      </c>
      <c r="H15" s="38"/>
      <c r="I15" s="39">
        <f t="shared" ref="I15:I16" si="10">G15/C15</f>
        <v>0.25</v>
      </c>
      <c r="J15" s="40" t="e">
        <f t="shared" ref="J15:J16" si="11">H15/D15</f>
        <v>#DIV/0!</v>
      </c>
      <c r="K15" s="41"/>
      <c r="L15" s="42"/>
      <c r="M15" s="43"/>
      <c r="N15" s="44"/>
      <c r="O15" s="45"/>
      <c r="P15" s="46"/>
      <c r="Q15" s="61"/>
      <c r="R15" s="66"/>
    </row>
    <row r="16" spans="1:18" ht="18.600000000000001" customHeight="1" x14ac:dyDescent="0.25">
      <c r="A16" s="73" t="s">
        <v>23</v>
      </c>
      <c r="B16" s="71" t="s">
        <v>52</v>
      </c>
      <c r="C16" s="23">
        <v>1600</v>
      </c>
      <c r="D16" s="36"/>
      <c r="E16" s="35">
        <f t="shared" ref="E16" si="12">C16-G16</f>
        <v>1200</v>
      </c>
      <c r="F16" s="36">
        <f t="shared" ref="F16" si="13">D16-H16</f>
        <v>0</v>
      </c>
      <c r="G16" s="25">
        <v>400</v>
      </c>
      <c r="H16" s="38"/>
      <c r="I16" s="39">
        <f t="shared" si="10"/>
        <v>0.25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1"/>
      <c r="R16" s="66"/>
    </row>
    <row r="17" spans="1:21" ht="20.100000000000001" customHeight="1" x14ac:dyDescent="0.25">
      <c r="A17" s="73" t="s">
        <v>24</v>
      </c>
      <c r="B17" s="71" t="s">
        <v>54</v>
      </c>
      <c r="C17" s="47"/>
      <c r="D17" s="48"/>
      <c r="E17" s="47" t="s">
        <v>25</v>
      </c>
      <c r="F17" s="48"/>
      <c r="G17" s="41"/>
      <c r="H17" s="42"/>
      <c r="I17" s="49"/>
      <c r="J17" s="42"/>
      <c r="K17" s="37">
        <v>6227</v>
      </c>
      <c r="L17" s="38"/>
      <c r="M17" s="43"/>
      <c r="N17" s="44"/>
      <c r="O17" s="45"/>
      <c r="P17" s="46"/>
      <c r="Q17" s="52"/>
      <c r="R17" s="66"/>
    </row>
    <row r="18" spans="1:21" ht="20.100000000000001" customHeight="1" x14ac:dyDescent="0.25">
      <c r="A18" s="73" t="s">
        <v>26</v>
      </c>
      <c r="B18" s="71" t="s">
        <v>55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8907</v>
      </c>
      <c r="N18" s="51"/>
      <c r="O18" s="45"/>
      <c r="P18" s="46"/>
      <c r="Q18" s="61"/>
      <c r="R18" s="66"/>
    </row>
    <row r="19" spans="1:21" ht="20.100000000000001" customHeight="1" x14ac:dyDescent="0.25">
      <c r="A19" s="73" t="s">
        <v>27</v>
      </c>
      <c r="B19" s="71"/>
      <c r="C19" s="217"/>
      <c r="D19" s="218"/>
      <c r="E19" s="217"/>
      <c r="F19" s="218"/>
      <c r="G19" s="219"/>
      <c r="H19" s="220"/>
      <c r="I19" s="221"/>
      <c r="J19" s="220"/>
      <c r="K19" s="219"/>
      <c r="L19" s="220"/>
      <c r="M19" s="222"/>
      <c r="N19" s="223"/>
      <c r="O19" s="224">
        <v>600</v>
      </c>
      <c r="P19" s="225"/>
      <c r="Q19" s="61"/>
      <c r="R19" s="66"/>
    </row>
    <row r="20" spans="1:21" ht="20.100000000000001" customHeight="1" thickBot="1" x14ac:dyDescent="0.3">
      <c r="A20" s="73" t="s">
        <v>28</v>
      </c>
      <c r="B20" s="71"/>
      <c r="C20" s="217"/>
      <c r="D20" s="218"/>
      <c r="E20" s="217"/>
      <c r="F20" s="218"/>
      <c r="G20" s="219"/>
      <c r="H20" s="220"/>
      <c r="I20" s="221"/>
      <c r="J20" s="220"/>
      <c r="K20" s="219"/>
      <c r="L20" s="220"/>
      <c r="M20" s="222"/>
      <c r="N20" s="223"/>
      <c r="O20" s="224">
        <v>400</v>
      </c>
      <c r="P20" s="225"/>
      <c r="Q20" s="61"/>
      <c r="R20" s="66"/>
    </row>
    <row r="21" spans="1:21" ht="20.100000000000001" customHeight="1" thickBot="1" x14ac:dyDescent="0.3">
      <c r="A21" s="115" t="s">
        <v>29</v>
      </c>
      <c r="B21" s="116"/>
      <c r="C21" s="74">
        <f>SUM(C6:C20)</f>
        <v>17600</v>
      </c>
      <c r="D21" s="75">
        <f>SUM(D6:D20)</f>
        <v>0</v>
      </c>
      <c r="E21" s="74">
        <f>SUM(E6:E20)</f>
        <v>13200</v>
      </c>
      <c r="F21" s="75">
        <f>SUM(F6:F20)</f>
        <v>0</v>
      </c>
      <c r="G21" s="76">
        <f>SUM(G6:G20)</f>
        <v>4400</v>
      </c>
      <c r="H21" s="77">
        <f>SUM(H6:H20)</f>
        <v>0</v>
      </c>
      <c r="I21" s="78"/>
      <c r="J21" s="79"/>
      <c r="K21" s="76">
        <f>SUM(K6:K20)</f>
        <v>6227</v>
      </c>
      <c r="L21" s="77">
        <f>SUM(L6:L20)</f>
        <v>0</v>
      </c>
      <c r="M21" s="114">
        <f>SUM(M6:M20)</f>
        <v>8907</v>
      </c>
      <c r="N21" s="80">
        <f>SUM(N6:N20)</f>
        <v>0</v>
      </c>
      <c r="O21" s="81">
        <f>SUM(O6:O20)</f>
        <v>1000</v>
      </c>
      <c r="P21" s="82">
        <f>SUM(P6:P20)</f>
        <v>0</v>
      </c>
      <c r="Q21" s="52"/>
      <c r="R21" s="66"/>
    </row>
    <row r="22" spans="1:21" ht="20.100000000000001" customHeight="1" thickBot="1" x14ac:dyDescent="0.3">
      <c r="A22" s="63"/>
      <c r="B22" s="53"/>
      <c r="C22" s="53"/>
      <c r="D22" s="53"/>
      <c r="E22" s="53"/>
      <c r="F22" s="64"/>
      <c r="G22" s="64"/>
      <c r="H22" s="69"/>
      <c r="I22" s="69"/>
      <c r="J22" s="64"/>
      <c r="K22" s="64"/>
      <c r="L22" s="65"/>
      <c r="M22" s="65"/>
      <c r="N22" s="65"/>
      <c r="O22" s="65"/>
      <c r="P22" s="52"/>
      <c r="Q22" s="66"/>
    </row>
    <row r="23" spans="1:21" ht="20.100000000000001" customHeight="1" thickBot="1" x14ac:dyDescent="0.3">
      <c r="A23" s="96" t="s">
        <v>30</v>
      </c>
      <c r="B23" s="83"/>
      <c r="C23" s="83"/>
      <c r="D23" s="83"/>
      <c r="F23" s="208" t="s">
        <v>31</v>
      </c>
      <c r="G23" s="209"/>
      <c r="H23" s="182" t="s">
        <v>32</v>
      </c>
      <c r="I23" s="183"/>
      <c r="J23" s="184"/>
      <c r="L23" s="95" t="s">
        <v>33</v>
      </c>
      <c r="M23" s="84"/>
      <c r="N23" s="84"/>
      <c r="O23" s="84"/>
      <c r="P23" s="84"/>
      <c r="R23" s="1" t="b">
        <f>T23=U23</f>
        <v>1</v>
      </c>
      <c r="T23" s="1" t="b">
        <f>C27&lt;0</f>
        <v>0</v>
      </c>
      <c r="U23" s="1" t="b">
        <f>D27&lt;0</f>
        <v>0</v>
      </c>
    </row>
    <row r="24" spans="1:21" ht="18.75" customHeight="1" thickBot="1" x14ac:dyDescent="0.3">
      <c r="A24" s="200" t="s">
        <v>29</v>
      </c>
      <c r="B24" s="201"/>
      <c r="C24" s="86" t="s">
        <v>11</v>
      </c>
      <c r="D24" s="87" t="s">
        <v>12</v>
      </c>
      <c r="F24" s="210"/>
      <c r="G24" s="211"/>
      <c r="H24" s="185"/>
      <c r="I24" s="186"/>
      <c r="J24" s="187"/>
      <c r="L24" s="179" t="s">
        <v>34</v>
      </c>
      <c r="M24" s="179"/>
      <c r="N24" s="179"/>
      <c r="O24" s="179"/>
      <c r="P24" s="98">
        <f>IF(R23=TRUE, 1, 0)</f>
        <v>1</v>
      </c>
    </row>
    <row r="25" spans="1:21" ht="18.75" customHeight="1" x14ac:dyDescent="0.25">
      <c r="A25" s="202" t="s">
        <v>35</v>
      </c>
      <c r="B25" s="203"/>
      <c r="C25" s="88">
        <f>G21+K21</f>
        <v>10627</v>
      </c>
      <c r="D25" s="89">
        <f>H21+L21</f>
        <v>0</v>
      </c>
      <c r="F25" s="131" t="s">
        <v>36</v>
      </c>
      <c r="G25" s="132"/>
      <c r="H25" s="191"/>
      <c r="I25" s="192"/>
      <c r="J25" s="193"/>
      <c r="L25" s="180"/>
      <c r="M25" s="180"/>
      <c r="N25" s="180"/>
      <c r="O25" s="180"/>
      <c r="P25" s="100"/>
      <c r="R25" s="1" t="e">
        <f>T25=U25</f>
        <v>#DIV/0!</v>
      </c>
      <c r="T25" s="1" t="e">
        <f>H28&lt;0</f>
        <v>#DIV/0!</v>
      </c>
      <c r="U25" s="1" t="b">
        <f>D27&lt;0</f>
        <v>0</v>
      </c>
    </row>
    <row r="26" spans="1:21" ht="18.75" customHeight="1" thickBot="1" x14ac:dyDescent="0.3">
      <c r="A26" s="204" t="s">
        <v>37</v>
      </c>
      <c r="B26" s="205"/>
      <c r="C26" s="92">
        <f>M21+O21</f>
        <v>9907</v>
      </c>
      <c r="D26" s="93">
        <f>N21+P21</f>
        <v>0</v>
      </c>
      <c r="F26" s="133" t="s">
        <v>38</v>
      </c>
      <c r="G26" s="134"/>
      <c r="H26" s="194"/>
      <c r="I26" s="195"/>
      <c r="J26" s="196"/>
      <c r="L26" s="181" t="s">
        <v>39</v>
      </c>
      <c r="M26" s="181"/>
      <c r="N26" s="181"/>
      <c r="O26" s="181"/>
      <c r="P26" s="99" t="e">
        <f>IF(R25=TRUE, 1, 0)</f>
        <v>#DIV/0!</v>
      </c>
    </row>
    <row r="27" spans="1:21" ht="18.75" customHeight="1" thickBot="1" x14ac:dyDescent="0.35">
      <c r="A27" s="206" t="s">
        <v>40</v>
      </c>
      <c r="B27" s="207"/>
      <c r="C27" s="90">
        <f>C25-C26</f>
        <v>720</v>
      </c>
      <c r="D27" s="91">
        <f>D25-D26</f>
        <v>0</v>
      </c>
      <c r="F27" s="212" t="s">
        <v>41</v>
      </c>
      <c r="G27" s="213"/>
      <c r="H27" s="197"/>
      <c r="I27" s="198"/>
      <c r="J27" s="199"/>
      <c r="L27" s="180"/>
      <c r="M27" s="180"/>
      <c r="N27" s="180"/>
      <c r="O27" s="180"/>
      <c r="P27" s="100"/>
      <c r="R27" s="1" t="e">
        <f>AND(H28&gt;=-0.02, H28&lt;=0.02)</f>
        <v>#DIV/0!</v>
      </c>
    </row>
    <row r="28" spans="1:21" ht="16.5" customHeight="1" thickBot="1" x14ac:dyDescent="0.3">
      <c r="F28" s="147" t="s">
        <v>42</v>
      </c>
      <c r="G28" s="148"/>
      <c r="H28" s="188" t="e">
        <f>AVERAGE(H25:J27)</f>
        <v>#DIV/0!</v>
      </c>
      <c r="I28" s="189"/>
      <c r="J28" s="190"/>
      <c r="L28" s="177" t="s">
        <v>43</v>
      </c>
      <c r="M28" s="177"/>
      <c r="N28" s="177"/>
      <c r="O28" s="177"/>
      <c r="P28" s="94" t="e">
        <f>IF(R27=TRUE, 1, 0)</f>
        <v>#DIV/0!</v>
      </c>
    </row>
    <row r="29" spans="1:21" ht="13.65" customHeight="1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177"/>
      <c r="M29" s="177"/>
      <c r="N29" s="177"/>
      <c r="O29" s="177"/>
      <c r="P29" s="97"/>
    </row>
    <row r="30" spans="1:21" ht="13.65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5"/>
      <c r="M30" s="55"/>
      <c r="N30" s="56"/>
      <c r="O30" s="56"/>
      <c r="P30" s="7"/>
      <c r="Q30" s="7"/>
    </row>
    <row r="31" spans="1:21" ht="13.5" customHeight="1" thickBot="1" x14ac:dyDescent="0.3">
      <c r="A31" s="3" t="s">
        <v>44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  <c r="O31" s="3"/>
    </row>
    <row r="32" spans="1:21" ht="20.100000000000001" customHeight="1" x14ac:dyDescent="0.2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7"/>
      <c r="Q32" s="67"/>
    </row>
    <row r="33" spans="1:17" ht="20.100000000000001" customHeight="1" x14ac:dyDescent="0.25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40"/>
      <c r="Q33" s="67"/>
    </row>
    <row r="34" spans="1:17" ht="20.100000000000001" customHeight="1" thickBot="1" x14ac:dyDescent="0.3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3"/>
    </row>
    <row r="35" spans="1:17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3.8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20.100000000000001" customHeight="1" thickBot="1" x14ac:dyDescent="0.3">
      <c r="A37" s="144" t="s">
        <v>45</v>
      </c>
      <c r="B37" s="145"/>
      <c r="C37" s="145"/>
      <c r="D37" s="145"/>
      <c r="E37" s="145"/>
      <c r="F37" s="146"/>
      <c r="G37" s="53"/>
      <c r="H37" s="53"/>
      <c r="I37" s="53"/>
      <c r="J37" s="53"/>
      <c r="K37" s="53"/>
      <c r="L37" s="53"/>
      <c r="M37" s="53"/>
      <c r="N37" s="53"/>
      <c r="O37" s="53"/>
      <c r="P37" s="52"/>
      <c r="Q37" s="54"/>
    </row>
    <row r="38" spans="1:17" ht="19.2" customHeight="1" thickBot="1" x14ac:dyDescent="0.3">
      <c r="A38" s="5" t="s">
        <v>9</v>
      </c>
      <c r="B38" s="170" t="s">
        <v>46</v>
      </c>
      <c r="C38" s="171"/>
      <c r="D38" s="125" t="s">
        <v>47</v>
      </c>
      <c r="E38" s="127"/>
      <c r="F38" s="127"/>
      <c r="G38" s="126"/>
      <c r="H38" s="125" t="s">
        <v>48</v>
      </c>
      <c r="I38" s="126"/>
      <c r="J38" s="127" t="s">
        <v>49</v>
      </c>
      <c r="K38" s="127"/>
      <c r="L38" s="128" t="s">
        <v>6</v>
      </c>
      <c r="M38" s="128"/>
      <c r="N38" s="121" t="s">
        <v>7</v>
      </c>
      <c r="O38" s="122"/>
      <c r="P38" s="58" t="s">
        <v>50</v>
      </c>
    </row>
    <row r="39" spans="1:17" ht="18.75" customHeight="1" thickBot="1" x14ac:dyDescent="0.3">
      <c r="A39" s="59" t="s">
        <v>51</v>
      </c>
      <c r="B39" s="168"/>
      <c r="C39" s="169"/>
      <c r="D39" s="160"/>
      <c r="E39" s="174"/>
      <c r="F39" s="174"/>
      <c r="G39" s="161"/>
      <c r="H39" s="160"/>
      <c r="I39" s="161"/>
      <c r="J39" s="162"/>
      <c r="K39" s="163"/>
      <c r="L39" s="119"/>
      <c r="M39" s="120"/>
      <c r="N39" s="123"/>
      <c r="O39" s="124"/>
      <c r="P39" s="57">
        <f t="shared" ref="P39:P47" si="14">L39-N39</f>
        <v>0</v>
      </c>
    </row>
    <row r="40" spans="1:17" ht="18.75" customHeight="1" thickBot="1" x14ac:dyDescent="0.3">
      <c r="A40" s="60" t="s">
        <v>51</v>
      </c>
      <c r="B40" s="167"/>
      <c r="C40" s="167"/>
      <c r="D40" s="129"/>
      <c r="E40" s="166"/>
      <c r="F40" s="166"/>
      <c r="G40" s="130"/>
      <c r="H40" s="129"/>
      <c r="I40" s="130"/>
      <c r="J40" s="117"/>
      <c r="K40" s="118"/>
      <c r="L40" s="119"/>
      <c r="M40" s="120"/>
      <c r="N40" s="123"/>
      <c r="O40" s="124"/>
      <c r="P40" s="57">
        <f t="shared" si="14"/>
        <v>0</v>
      </c>
    </row>
    <row r="41" spans="1:17" ht="19.2" customHeight="1" thickBot="1" x14ac:dyDescent="0.3">
      <c r="A41" s="60" t="s">
        <v>51</v>
      </c>
      <c r="B41" s="172"/>
      <c r="C41" s="173"/>
      <c r="D41" s="129"/>
      <c r="E41" s="166"/>
      <c r="F41" s="166"/>
      <c r="G41" s="130"/>
      <c r="H41" s="129"/>
      <c r="I41" s="130"/>
      <c r="J41" s="129"/>
      <c r="K41" s="159"/>
      <c r="L41" s="164"/>
      <c r="M41" s="165"/>
      <c r="N41" s="175"/>
      <c r="O41" s="176"/>
      <c r="P41" s="57">
        <f t="shared" si="14"/>
        <v>0</v>
      </c>
    </row>
    <row r="42" spans="1:17" ht="19.5" customHeight="1" thickBot="1" x14ac:dyDescent="0.3">
      <c r="A42" s="59" t="s">
        <v>51</v>
      </c>
      <c r="B42" s="214"/>
      <c r="C42" s="215"/>
      <c r="D42" s="172"/>
      <c r="E42" s="216"/>
      <c r="F42" s="216"/>
      <c r="G42" s="173"/>
      <c r="H42" s="172"/>
      <c r="I42" s="173"/>
      <c r="J42" s="172"/>
      <c r="K42" s="173"/>
      <c r="L42" s="164"/>
      <c r="M42" s="165"/>
      <c r="N42" s="175"/>
      <c r="O42" s="176"/>
      <c r="P42" s="57">
        <f t="shared" si="14"/>
        <v>0</v>
      </c>
    </row>
    <row r="43" spans="1:17" ht="19.5" customHeight="1" thickBot="1" x14ac:dyDescent="0.3">
      <c r="A43" s="60" t="s">
        <v>51</v>
      </c>
      <c r="B43" s="172"/>
      <c r="C43" s="173"/>
      <c r="D43" s="129"/>
      <c r="E43" s="166"/>
      <c r="F43" s="166"/>
      <c r="G43" s="130"/>
      <c r="H43" s="129"/>
      <c r="I43" s="130"/>
      <c r="J43" s="129"/>
      <c r="K43" s="130"/>
      <c r="L43" s="164"/>
      <c r="M43" s="165"/>
      <c r="N43" s="175"/>
      <c r="O43" s="176"/>
      <c r="P43" s="57">
        <f t="shared" si="14"/>
        <v>0</v>
      </c>
    </row>
    <row r="44" spans="1:17" ht="19.5" customHeight="1" thickBot="1" x14ac:dyDescent="0.3">
      <c r="A44" s="60" t="s">
        <v>51</v>
      </c>
      <c r="B44" s="172"/>
      <c r="C44" s="173"/>
      <c r="D44" s="129"/>
      <c r="E44" s="166"/>
      <c r="F44" s="166"/>
      <c r="G44" s="130"/>
      <c r="H44" s="129"/>
      <c r="I44" s="130"/>
      <c r="J44" s="129"/>
      <c r="K44" s="130"/>
      <c r="L44" s="164"/>
      <c r="M44" s="165"/>
      <c r="N44" s="175"/>
      <c r="O44" s="176"/>
      <c r="P44" s="57">
        <f t="shared" si="14"/>
        <v>0</v>
      </c>
    </row>
    <row r="45" spans="1:17" ht="19.5" customHeight="1" thickBot="1" x14ac:dyDescent="0.3">
      <c r="A45" s="59" t="s">
        <v>51</v>
      </c>
      <c r="B45" s="214"/>
      <c r="C45" s="215"/>
      <c r="D45" s="172"/>
      <c r="E45" s="216"/>
      <c r="F45" s="216"/>
      <c r="G45" s="173"/>
      <c r="H45" s="172"/>
      <c r="I45" s="173"/>
      <c r="J45" s="172"/>
      <c r="K45" s="173"/>
      <c r="L45" s="164"/>
      <c r="M45" s="165"/>
      <c r="N45" s="175"/>
      <c r="O45" s="176"/>
      <c r="P45" s="57">
        <f t="shared" si="14"/>
        <v>0</v>
      </c>
    </row>
    <row r="46" spans="1:17" ht="19.5" customHeight="1" thickBot="1" x14ac:dyDescent="0.3">
      <c r="A46" s="60" t="s">
        <v>51</v>
      </c>
      <c r="B46" s="172"/>
      <c r="C46" s="173"/>
      <c r="D46" s="129"/>
      <c r="E46" s="166"/>
      <c r="F46" s="166"/>
      <c r="G46" s="130"/>
      <c r="H46" s="129"/>
      <c r="I46" s="130"/>
      <c r="J46" s="129"/>
      <c r="K46" s="130"/>
      <c r="L46" s="164"/>
      <c r="M46" s="165"/>
      <c r="N46" s="175"/>
      <c r="O46" s="176"/>
      <c r="P46" s="57">
        <f t="shared" si="14"/>
        <v>0</v>
      </c>
    </row>
    <row r="47" spans="1:17" ht="18.75" customHeight="1" x14ac:dyDescent="0.25">
      <c r="A47" s="60" t="s">
        <v>51</v>
      </c>
      <c r="B47" s="172"/>
      <c r="C47" s="173"/>
      <c r="D47" s="129"/>
      <c r="E47" s="166"/>
      <c r="F47" s="166"/>
      <c r="G47" s="130"/>
      <c r="H47" s="129"/>
      <c r="I47" s="130"/>
      <c r="J47" s="129"/>
      <c r="K47" s="130"/>
      <c r="L47" s="164"/>
      <c r="M47" s="165"/>
      <c r="N47" s="175"/>
      <c r="O47" s="176"/>
      <c r="P47" s="57">
        <f t="shared" si="14"/>
        <v>0</v>
      </c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</sheetData>
  <mergeCells count="88"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1:O41"/>
    <mergeCell ref="L28:O29"/>
    <mergeCell ref="A2:P2"/>
    <mergeCell ref="L24:O25"/>
    <mergeCell ref="L26:O27"/>
    <mergeCell ref="H23:J24"/>
    <mergeCell ref="H28:J28"/>
    <mergeCell ref="H25:J25"/>
    <mergeCell ref="H26:J26"/>
    <mergeCell ref="H27:J27"/>
    <mergeCell ref="A24:B24"/>
    <mergeCell ref="A25:B25"/>
    <mergeCell ref="A26:B26"/>
    <mergeCell ref="A27:B27"/>
    <mergeCell ref="F23:G24"/>
    <mergeCell ref="F27:G27"/>
    <mergeCell ref="D41:G41"/>
    <mergeCell ref="B40:C40"/>
    <mergeCell ref="B39:C39"/>
    <mergeCell ref="B38:C38"/>
    <mergeCell ref="B41:C41"/>
    <mergeCell ref="D38:G38"/>
    <mergeCell ref="D39:G39"/>
    <mergeCell ref="D40:G40"/>
    <mergeCell ref="H41:I41"/>
    <mergeCell ref="J41:K41"/>
    <mergeCell ref="L39:M39"/>
    <mergeCell ref="H39:I39"/>
    <mergeCell ref="J39:K39"/>
    <mergeCell ref="L41:M41"/>
    <mergeCell ref="I4:J4"/>
    <mergeCell ref="C4:D4"/>
    <mergeCell ref="O4:P4"/>
    <mergeCell ref="K4:L4"/>
    <mergeCell ref="G4:H4"/>
    <mergeCell ref="E4:F4"/>
    <mergeCell ref="M4:N4"/>
    <mergeCell ref="A21:B21"/>
    <mergeCell ref="J40:K40"/>
    <mergeCell ref="L40:M40"/>
    <mergeCell ref="N38:O38"/>
    <mergeCell ref="N39:O39"/>
    <mergeCell ref="N40:O40"/>
    <mergeCell ref="H38:I38"/>
    <mergeCell ref="J38:K38"/>
    <mergeCell ref="L38:M38"/>
    <mergeCell ref="H40:I40"/>
    <mergeCell ref="F25:G25"/>
    <mergeCell ref="F26:G26"/>
    <mergeCell ref="A32:P34"/>
    <mergeCell ref="A37:F37"/>
    <mergeCell ref="F28:G28"/>
  </mergeCells>
  <conditionalFormatting sqref="P23">
    <cfRule type="expression" priority="11">
      <formula>$R$23:$R$27=TRUE</formula>
    </cfRule>
  </conditionalFormatting>
  <conditionalFormatting sqref="P24 P26 P2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3:R2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R23:R27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FF539B-BE9B-44D6-9341-CD957F76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2024-04-04T21:55:49Z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