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OAP/OAP - Populous 112 (Dallas, TX)/Report Documents/"/>
    </mc:Choice>
  </mc:AlternateContent>
  <xr:revisionPtr revIDLastSave="88" documentId="8_{C306E84F-4C9A-4BAF-91BB-CABB1FBC6E00}" xr6:coauthVersionLast="47" xr6:coauthVersionMax="47" xr10:uidLastSave="{F437560F-EA19-4AB7-89A8-93F80D6C68FA}"/>
  <bookViews>
    <workbookView xWindow="5220" yWindow="600" windowWidth="19590" windowHeight="14175" activeTab="1" xr2:uid="{1E539006-725B-49B2-9816-6B3DD81FB8B0}"/>
  </bookViews>
  <sheets>
    <sheet name="FPB's" sheetId="2" r:id="rId1"/>
    <sheet name="FPB SGRD (1)" sheetId="3" r:id="rId2"/>
    <sheet name="FPB SGRD (2)" sheetId="6" r:id="rId3"/>
    <sheet name="VAV's" sheetId="1" r:id="rId4"/>
    <sheet name="VAV SGRD" sheetId="5" r:id="rId5"/>
    <sheet name="EF-1" sheetId="4" r:id="rId6"/>
  </sheets>
  <definedNames>
    <definedName name="_xlnm.Print_Area" localSheetId="5">'EF-1'!$A$1:$H$43</definedName>
    <definedName name="_xlnm.Print_Area" localSheetId="1">'FPB SGRD (1)'!$A$1:$H$39</definedName>
    <definedName name="_xlnm.Print_Area" localSheetId="2">'FPB SGRD (2)'!$A$1:$H$39</definedName>
    <definedName name="_xlnm.Print_Area" localSheetId="0">'FPB''s'!$A$1:$L$50</definedName>
    <definedName name="_xlnm.Print_Area" localSheetId="4">'VAV SGRD'!$A$1:$H$39</definedName>
    <definedName name="_xlnm.Print_Area" localSheetId="3">'VAV''s'!$A$1:$L$51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E35" i="5"/>
  <c r="G31" i="5"/>
  <c r="E31" i="5"/>
  <c r="H31" i="5" s="1"/>
  <c r="H27" i="4"/>
  <c r="G27" i="4"/>
  <c r="E27" i="4"/>
  <c r="H26" i="4"/>
  <c r="E27" i="5"/>
  <c r="H27" i="5" s="1"/>
  <c r="G22" i="5"/>
  <c r="H22" i="5" s="1"/>
  <c r="E22" i="5"/>
  <c r="G19" i="5"/>
  <c r="E19" i="5"/>
  <c r="H19" i="5" s="1"/>
  <c r="G12" i="5"/>
  <c r="E12" i="5"/>
  <c r="H10" i="5"/>
  <c r="H11" i="5"/>
  <c r="G11" i="6"/>
  <c r="E11" i="6"/>
  <c r="H10" i="6"/>
  <c r="H9" i="6"/>
  <c r="H8" i="6"/>
  <c r="G34" i="3"/>
  <c r="E34" i="3"/>
  <c r="G29" i="3"/>
  <c r="H29" i="3" s="1"/>
  <c r="E29" i="3"/>
  <c r="H28" i="3"/>
  <c r="H27" i="3"/>
  <c r="G25" i="3"/>
  <c r="H25" i="3" s="1"/>
  <c r="E25" i="3"/>
  <c r="G18" i="3"/>
  <c r="H18" i="3" s="1"/>
  <c r="E18" i="3"/>
  <c r="E10" i="3"/>
  <c r="G14" i="3"/>
  <c r="E14" i="3"/>
  <c r="H13" i="3"/>
  <c r="H12" i="3"/>
  <c r="G10" i="3"/>
  <c r="H25" i="4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H34" i="5"/>
  <c r="H33" i="5"/>
  <c r="H30" i="5"/>
  <c r="H29" i="5"/>
  <c r="H26" i="5"/>
  <c r="H25" i="5"/>
  <c r="H24" i="5"/>
  <c r="H21" i="5"/>
  <c r="H18" i="5"/>
  <c r="H17" i="5"/>
  <c r="H16" i="5"/>
  <c r="H15" i="5"/>
  <c r="H14" i="5"/>
  <c r="H9" i="5"/>
  <c r="H8" i="5"/>
  <c r="H9" i="3"/>
  <c r="H33" i="3"/>
  <c r="H32" i="3"/>
  <c r="H31" i="3"/>
  <c r="H24" i="3"/>
  <c r="H23" i="3"/>
  <c r="H22" i="3"/>
  <c r="H21" i="3"/>
  <c r="H20" i="3"/>
  <c r="H17" i="3"/>
  <c r="H16" i="3"/>
  <c r="H8" i="3"/>
  <c r="H35" i="5" l="1"/>
  <c r="H12" i="5"/>
  <c r="H11" i="6"/>
  <c r="H34" i="3"/>
  <c r="H14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8989A06-F724-45AC-A737-C3452FDE37C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9058E55D-635B-4473-A415-04DA2D8E3E2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F4F8C3D-3951-4904-A856-DFD419A1BC9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<sst xmlns="http://schemas.openxmlformats.org/spreadsheetml/2006/main" count="215" uniqueCount="115">
  <si>
    <t>National TAB</t>
  </si>
  <si>
    <t>Asset: Single Duct VAV's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</si>
  <si>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</si>
  <si>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</si>
  <si>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</si>
  <si>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</si>
  <si>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</si>
  <si>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</si>
  <si>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</si>
  <si>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</si>
  <si>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</si>
  <si>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</si>
  <si>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</si>
  <si>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</si>
  <si>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Parallel Fan Powered Boxes</t>
  </si>
  <si>
    <t>Min
CFM</t>
  </si>
  <si>
    <t>Design
Fan + Heat
CFM</t>
  </si>
  <si>
    <t>Actual
Fan + Heat
CFM</t>
  </si>
  <si>
    <t>DESIGN
CFM</t>
  </si>
  <si>
    <t>Prelim
CFM</t>
  </si>
  <si>
    <t>FINAL
CFM</t>
  </si>
  <si>
    <t>% to
design</t>
  </si>
  <si>
    <t>Asset: Exhaust Fan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</si>
  <si>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</si>
  <si>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</si>
  <si>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</si>
  <si>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</si>
  <si>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</si>
  <si>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</si>
  <si>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</si>
  <si>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CFM</t>
  </si>
  <si>
    <t>Serial Num</t>
  </si>
  <si>
    <t>Fan RPM</t>
  </si>
  <si>
    <t>RL Voltage</t>
  </si>
  <si>
    <t>RL Amperage</t>
  </si>
  <si>
    <t>Motor Data</t>
  </si>
  <si>
    <t>Suction ESP</t>
  </si>
  <si>
    <t>Motor MFG</t>
  </si>
  <si>
    <t>Total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</si>
  <si>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</si>
  <si>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</si>
  <si>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</si>
  <si>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</si>
  <si>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</si>
  <si>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</si>
  <si>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</si>
  <si>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</si>
  <si>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</si>
  <si>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</si>
  <si>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Project: OAP - Populous 112 (Dallas, TX)</t>
  </si>
  <si>
    <t>Address: 1722 Routh Street Suite 112</t>
  </si>
  <si>
    <t>EXISTING</t>
  </si>
  <si>
    <t>VAV1-1</t>
  </si>
  <si>
    <t>VAV1-2</t>
  </si>
  <si>
    <t>VAV1-3</t>
  </si>
  <si>
    <t>VAV1-4</t>
  </si>
  <si>
    <t>VAV1-5</t>
  </si>
  <si>
    <t>VAV1-6</t>
  </si>
  <si>
    <t>FP1-1</t>
  </si>
  <si>
    <t>FP1-2</t>
  </si>
  <si>
    <t>FP1-3</t>
  </si>
  <si>
    <t>FP1-4</t>
  </si>
  <si>
    <t>FP1-5</t>
  </si>
  <si>
    <t>FP1-6</t>
  </si>
  <si>
    <t>FP1-7</t>
  </si>
  <si>
    <t>INLINE</t>
  </si>
  <si>
    <t>Area: Copy Room</t>
  </si>
  <si>
    <t>COPY ROOM</t>
  </si>
  <si>
    <t>H</t>
  </si>
  <si>
    <t>F1-1</t>
  </si>
  <si>
    <t>C</t>
  </si>
  <si>
    <t>E1-1</t>
  </si>
  <si>
    <t>F2-1</t>
  </si>
  <si>
    <t>F2-2</t>
  </si>
  <si>
    <t>F3-1</t>
  </si>
  <si>
    <t>F3-2</t>
  </si>
  <si>
    <t>F4-1</t>
  </si>
  <si>
    <t>F4-2</t>
  </si>
  <si>
    <t>F4-3</t>
  </si>
  <si>
    <t>F4-4</t>
  </si>
  <si>
    <t>F4-5</t>
  </si>
  <si>
    <t>F5-1</t>
  </si>
  <si>
    <t>F5-2</t>
  </si>
  <si>
    <t>F6-1</t>
  </si>
  <si>
    <t>F6-2</t>
  </si>
  <si>
    <t>F6-3</t>
  </si>
  <si>
    <t>F7-1</t>
  </si>
  <si>
    <t>F7-2</t>
  </si>
  <si>
    <t>F7-3</t>
  </si>
  <si>
    <t>V1-1</t>
  </si>
  <si>
    <t>V1-2</t>
  </si>
  <si>
    <t>V1-3</t>
  </si>
  <si>
    <t>V1-4</t>
  </si>
  <si>
    <t>V2-1</t>
  </si>
  <si>
    <t>V2-2</t>
  </si>
  <si>
    <t>V2-3</t>
  </si>
  <si>
    <t>V2-4</t>
  </si>
  <si>
    <t>V2-5</t>
  </si>
  <si>
    <t>F</t>
  </si>
  <si>
    <t>V3-1</t>
  </si>
  <si>
    <t>V4-1</t>
  </si>
  <si>
    <t>V4-2</t>
  </si>
  <si>
    <t>V4-3</t>
  </si>
  <si>
    <t>E</t>
  </si>
  <si>
    <t>V5-1</t>
  </si>
  <si>
    <t>E1-2</t>
  </si>
  <si>
    <t>RR</t>
  </si>
  <si>
    <t>B</t>
  </si>
  <si>
    <t>EF-1</t>
  </si>
  <si>
    <t>V5-2</t>
  </si>
  <si>
    <t>A</t>
  </si>
  <si>
    <t>V6-1</t>
  </si>
  <si>
    <t>V6-2</t>
  </si>
  <si>
    <t>Asset: VAV SUPPLY</t>
  </si>
  <si>
    <t>Asset: FPB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</si>
</sst>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0000"/>
      <name val="Calibri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53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" fontId="13" fillId="0" borderId="11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9" fillId="0" borderId="0" xfId="2" applyFont="1"/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wrapText="1"/>
    </xf>
    <xf numFmtId="2" fontId="13" fillId="0" borderId="6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1" fontId="13" fillId="0" borderId="7" xfId="2" applyNumberFormat="1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3" fillId="0" borderId="14" xfId="2" applyNumberFormat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0" fillId="0" borderId="0" xfId="2" applyFont="1"/>
    <xf numFmtId="0" fontId="19" fillId="0" borderId="0" xfId="2" applyFont="1"/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1" fontId="14" fillId="0" borderId="7" xfId="2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49" fontId="20" fillId="0" borderId="16" xfId="2" applyNumberFormat="1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/>
    </xf>
    <xf numFmtId="1" fontId="20" fillId="0" borderId="7" xfId="2" applyNumberFormat="1" applyFont="1" applyBorder="1" applyAlignment="1">
      <alignment horizontal="center" vertical="center"/>
    </xf>
    <xf numFmtId="1" fontId="20" fillId="0" borderId="4" xfId="2" applyNumberFormat="1" applyFont="1" applyBorder="1" applyAlignment="1">
      <alignment horizontal="center" vertical="center"/>
    </xf>
    <xf numFmtId="2" fontId="20" fillId="0" borderId="8" xfId="1" applyNumberFormat="1" applyFont="1" applyBorder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0" fontId="21" fillId="0" borderId="0" xfId="2" applyFont="1"/>
    <xf numFmtId="49" fontId="16" fillId="0" borderId="18" xfId="2" applyNumberFormat="1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1" fontId="16" fillId="0" borderId="14" xfId="2" applyNumberFormat="1" applyFont="1" applyBorder="1" applyAlignment="1">
      <alignment horizontal="center" vertical="center"/>
    </xf>
    <xf numFmtId="0" fontId="22" fillId="0" borderId="14" xfId="2" applyFont="1" applyBorder="1"/>
    <xf numFmtId="2" fontId="22" fillId="0" borderId="15" xfId="2" applyNumberFormat="1" applyFont="1" applyBorder="1"/>
    <xf numFmtId="0" fontId="23" fillId="0" borderId="0" xfId="2" applyFont="1" applyAlignment="1">
      <alignment horizontal="right" vertical="top" wrapText="1" indent="4"/>
    </xf>
    <xf numFmtId="0" fontId="23" fillId="0" borderId="0" xfId="2" applyFont="1" applyAlignment="1">
      <alignment horizontal="right" vertical="top" wrapText="1" indent="2"/>
    </xf>
    <xf numFmtId="0" fontId="24" fillId="0" borderId="0" xfId="2" applyFont="1" applyAlignment="1">
      <alignment horizontal="right" vertical="top" wrapText="1" indent="1"/>
    </xf>
    <xf numFmtId="0" fontId="24" fillId="0" borderId="0" xfId="2" applyFont="1" applyAlignment="1">
      <alignment horizontal="left" vertical="top" wrapText="1" indent="2"/>
    </xf>
    <xf numFmtId="0" fontId="24" fillId="0" borderId="0" xfId="2" applyFont="1" applyAlignment="1">
      <alignment horizontal="center" vertical="top" wrapText="1"/>
    </xf>
    <xf numFmtId="0" fontId="25" fillId="0" borderId="0" xfId="2" applyFont="1" applyAlignment="1">
      <alignment horizontal="right" vertical="center" wrapText="1" indent="8"/>
    </xf>
    <xf numFmtId="0" fontId="26" fillId="0" borderId="0" xfId="2" applyFont="1" applyAlignment="1">
      <alignment horizontal="right" vertical="top" wrapText="1" indent="1"/>
    </xf>
    <xf numFmtId="1" fontId="26" fillId="0" borderId="0" xfId="2" applyNumberFormat="1" applyFont="1" applyAlignment="1">
      <alignment horizontal="right" vertical="top" wrapText="1" indent="1"/>
    </xf>
    <xf numFmtId="164" fontId="26" fillId="0" borderId="0" xfId="2" applyNumberFormat="1" applyFont="1" applyAlignment="1">
      <alignment horizontal="right" vertical="top" wrapText="1"/>
    </xf>
    <xf numFmtId="0" fontId="25" fillId="0" borderId="0" xfId="2" applyFont="1" applyAlignment="1">
      <alignment horizontal="right" vertical="top" wrapText="1" indent="8"/>
    </xf>
    <xf numFmtId="0" fontId="27" fillId="0" borderId="0" xfId="2" applyFont="1" applyAlignment="1">
      <alignment horizontal="left" vertical="top"/>
    </xf>
    <xf numFmtId="0" fontId="20" fillId="0" borderId="0" xfId="2" applyFont="1" applyAlignment="1">
      <alignment horizontal="left" vertical="center"/>
    </xf>
    <xf numFmtId="0" fontId="28" fillId="0" borderId="0" xfId="2" applyFont="1"/>
    <xf numFmtId="0" fontId="12" fillId="0" borderId="19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2" fillId="0" borderId="22" xfId="2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left" vertical="center" wrapText="1"/>
    </xf>
    <xf numFmtId="0" fontId="20" fillId="0" borderId="26" xfId="2" applyFont="1" applyBorder="1" applyAlignment="1">
      <alignment horizontal="left" vertical="center" wrapText="1"/>
    </xf>
    <xf numFmtId="0" fontId="14" fillId="0" borderId="27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left" vertical="center"/>
    </xf>
    <xf numFmtId="0" fontId="20" fillId="0" borderId="30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9" fillId="0" borderId="0" xfId="2" applyFont="1"/>
    <xf numFmtId="0" fontId="20" fillId="0" borderId="16" xfId="2" applyFont="1" applyBorder="1" applyAlignment="1">
      <alignment horizontal="left" vertical="center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 wrapText="1"/>
    </xf>
    <xf numFmtId="0" fontId="12" fillId="0" borderId="39" xfId="2" applyFont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/>
    </xf>
    <xf numFmtId="1" fontId="14" fillId="0" borderId="31" xfId="2" applyNumberFormat="1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49" fontId="14" fillId="0" borderId="40" xfId="2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/>
    </xf>
    <xf numFmtId="1" fontId="14" fillId="0" borderId="34" xfId="2" applyNumberFormat="1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vertical="center"/>
    </xf>
    <xf numFmtId="0" fontId="30" fillId="0" borderId="0" xfId="2" applyFont="1"/>
    <xf numFmtId="0" fontId="14" fillId="0" borderId="0" xfId="2" applyFont="1" applyAlignment="1">
      <alignment horizontal="left" vertical="top"/>
    </xf>
    <xf numFmtId="0" fontId="13" fillId="0" borderId="0" xfId="2" applyFont="1"/>
    <xf numFmtId="0" fontId="31" fillId="0" borderId="0" xfId="2" applyFont="1" applyAlignment="1">
      <alignment horizontal="left" vertical="top"/>
    </xf>
    <xf numFmtId="0" fontId="32" fillId="0" borderId="0" xfId="2" applyFont="1" applyAlignment="1">
      <alignment horizontal="left" vertical="top"/>
    </xf>
    <xf numFmtId="0" fontId="33" fillId="0" borderId="0" xfId="2" applyFont="1" applyAlignment="1">
      <alignment horizontal="left" vertical="top"/>
    </xf>
    <xf numFmtId="0" fontId="34" fillId="0" borderId="0" xfId="2" applyFont="1" applyAlignment="1">
      <alignment horizontal="left" vertical="top"/>
    </xf>
    <xf numFmtId="1" fontId="20" fillId="0" borderId="31" xfId="2" applyNumberFormat="1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/>
    </xf>
    <xf numFmtId="2" fontId="20" fillId="0" borderId="6" xfId="1" applyNumberFormat="1" applyFont="1" applyBorder="1" applyAlignment="1">
      <alignment horizontal="center" vertical="center"/>
    </xf>
    <xf numFmtId="49" fontId="20" fillId="0" borderId="17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D50777C0-0268-470F-8119-4E946B6C859B}"/>
    <cellStyle name="Normal 3" xfId="3" xr:uid="{9B0CA7CB-F158-4B08-B976-DA4B0CB8D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3497DE-2F74-4024-929C-ADB2274A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67B4C9F-EE01-4D73-9635-7E00F1380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2DD46D9-64FF-4375-965F-CB1C775A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F5986-D25A-4C54-944E-8F180FEB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CB369AC-BF87-4E7F-A4AD-1FB58A44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2BD304-BFD4-4C0F-B1D6-14BB414B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F887-96C6-461E-8CB8-D4C99EC3BB46}">
  <sheetPr>
    <pageSetUpPr fitToPage="1"/>
  </sheetPr>
  <dimension ref="A1:M62"/>
  <sheetViews>
    <sheetView zoomScale="80" zoomScaleNormal="80" workbookViewId="0">
      <pane ySplit="7" topLeftCell="A8" activePane="bottomLeft" state="frozen"/>
      <selection activeCell="B54" sqref="B54"/>
      <selection pane="bottomLeft" activeCell="C15" sqref="C15"/>
    </sheetView>
  </sheetViews>
  <sheetFormatPr defaultColWidth="9.140625" defaultRowHeight="15" x14ac:dyDescent="0.25"/>
  <cols>
    <col min="1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0.25" x14ac:dyDescent="0.25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1" x14ac:dyDescent="0.25">
      <c r="A3" s="6" t="s">
        <v>50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5" customHeight="1" x14ac:dyDescent="0.25">
      <c r="A5" s="9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72.75" thickBot="1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1" t="s">
        <v>15</v>
      </c>
      <c r="J7" s="12" t="s">
        <v>16</v>
      </c>
      <c r="K7" s="12" t="s">
        <v>17</v>
      </c>
      <c r="L7" s="12" t="s">
        <v>13</v>
      </c>
    </row>
    <row r="8" spans="1:13" ht="20.100000000000001" customHeight="1" x14ac:dyDescent="0.25">
      <c r="A8" s="38" t="s">
        <v>58</v>
      </c>
      <c r="B8" s="39"/>
      <c r="C8" s="39"/>
      <c r="D8" s="40"/>
      <c r="E8" s="41">
        <v>14</v>
      </c>
      <c r="F8" s="42">
        <v>1500</v>
      </c>
      <c r="G8" s="39"/>
      <c r="H8" s="42">
        <f>F8*0.25</f>
        <v>375</v>
      </c>
      <c r="I8" s="39"/>
      <c r="J8" s="42">
        <f>F8*0.7</f>
        <v>1050</v>
      </c>
      <c r="K8" s="39"/>
      <c r="L8" s="43"/>
    </row>
    <row r="9" spans="1:13" ht="20.100000000000001" customHeight="1" x14ac:dyDescent="0.25">
      <c r="A9" s="38" t="s">
        <v>59</v>
      </c>
      <c r="B9" s="44"/>
      <c r="C9" s="39"/>
      <c r="D9" s="40"/>
      <c r="E9" s="41">
        <v>12</v>
      </c>
      <c r="F9" s="42">
        <v>1500</v>
      </c>
      <c r="G9" s="44"/>
      <c r="H9" s="42">
        <f t="shared" ref="H9:H14" si="0">F9*0.25</f>
        <v>375</v>
      </c>
      <c r="I9" s="39"/>
      <c r="J9" s="42">
        <f t="shared" ref="J9:J14" si="1">F9*0.7</f>
        <v>1050</v>
      </c>
      <c r="K9" s="39"/>
      <c r="L9" s="45"/>
    </row>
    <row r="10" spans="1:13" ht="20.100000000000001" customHeight="1" x14ac:dyDescent="0.25">
      <c r="A10" s="38" t="s">
        <v>60</v>
      </c>
      <c r="B10" s="44"/>
      <c r="C10" s="39"/>
      <c r="D10" s="40"/>
      <c r="E10" s="41">
        <v>12</v>
      </c>
      <c r="F10" s="42">
        <v>600</v>
      </c>
      <c r="G10" s="44"/>
      <c r="H10" s="42">
        <f t="shared" si="0"/>
        <v>150</v>
      </c>
      <c r="I10" s="39"/>
      <c r="J10" s="42">
        <f t="shared" si="1"/>
        <v>420</v>
      </c>
      <c r="K10" s="39"/>
      <c r="L10" s="46"/>
    </row>
    <row r="11" spans="1:13" ht="20.100000000000001" customHeight="1" x14ac:dyDescent="0.25">
      <c r="A11" s="38" t="s">
        <v>61</v>
      </c>
      <c r="B11" s="44"/>
      <c r="C11" s="39"/>
      <c r="D11" s="40"/>
      <c r="E11" s="41">
        <v>14</v>
      </c>
      <c r="F11" s="42">
        <v>1250</v>
      </c>
      <c r="G11" s="44"/>
      <c r="H11" s="42">
        <f t="shared" si="0"/>
        <v>312.5</v>
      </c>
      <c r="I11" s="39"/>
      <c r="J11" s="42">
        <f t="shared" si="1"/>
        <v>875</v>
      </c>
      <c r="K11" s="39"/>
      <c r="L11" s="46"/>
    </row>
    <row r="12" spans="1:13" ht="20.100000000000001" customHeight="1" x14ac:dyDescent="0.25">
      <c r="A12" s="38" t="s">
        <v>62</v>
      </c>
      <c r="B12" s="44"/>
      <c r="C12" s="39"/>
      <c r="D12" s="40"/>
      <c r="E12" s="41">
        <v>12</v>
      </c>
      <c r="F12" s="42">
        <v>1500</v>
      </c>
      <c r="G12" s="44"/>
      <c r="H12" s="42">
        <f t="shared" si="0"/>
        <v>375</v>
      </c>
      <c r="I12" s="39"/>
      <c r="J12" s="42">
        <f t="shared" si="1"/>
        <v>1050</v>
      </c>
      <c r="K12" s="39"/>
      <c r="L12" s="46"/>
    </row>
    <row r="13" spans="1:13" ht="20.100000000000001" customHeight="1" x14ac:dyDescent="0.25">
      <c r="A13" s="38" t="s">
        <v>63</v>
      </c>
      <c r="B13" s="44"/>
      <c r="C13" s="39"/>
      <c r="D13" s="40"/>
      <c r="E13" s="41">
        <v>12</v>
      </c>
      <c r="F13" s="42">
        <v>1500</v>
      </c>
      <c r="G13" s="44"/>
      <c r="H13" s="42">
        <f t="shared" si="0"/>
        <v>375</v>
      </c>
      <c r="I13" s="39"/>
      <c r="J13" s="42">
        <f t="shared" si="1"/>
        <v>1050</v>
      </c>
      <c r="K13" s="39"/>
      <c r="L13" s="45"/>
    </row>
    <row r="14" spans="1:13" ht="20.100000000000001" customHeight="1" x14ac:dyDescent="0.25">
      <c r="A14" s="38" t="s">
        <v>64</v>
      </c>
      <c r="B14" s="44"/>
      <c r="C14" s="39"/>
      <c r="D14" s="40"/>
      <c r="E14" s="41">
        <v>12</v>
      </c>
      <c r="F14" s="42">
        <v>750</v>
      </c>
      <c r="G14" s="44"/>
      <c r="H14" s="42">
        <f t="shared" si="0"/>
        <v>187.5</v>
      </c>
      <c r="I14" s="39"/>
      <c r="J14" s="42">
        <f t="shared" si="1"/>
        <v>525</v>
      </c>
      <c r="K14" s="39"/>
      <c r="L14" s="46"/>
    </row>
    <row r="15" spans="1:13" ht="20.100000000000001" customHeight="1" x14ac:dyDescent="0.25">
      <c r="A15" s="38"/>
      <c r="B15" s="44"/>
      <c r="C15" s="39"/>
      <c r="D15" s="40"/>
      <c r="E15" s="41"/>
      <c r="F15" s="42"/>
      <c r="G15" s="44"/>
      <c r="H15" s="42"/>
      <c r="I15" s="39"/>
      <c r="J15" s="42"/>
      <c r="K15" s="39"/>
      <c r="L15" s="46"/>
    </row>
    <row r="16" spans="1:13" ht="20.100000000000001" customHeight="1" x14ac:dyDescent="0.25">
      <c r="A16" s="38"/>
      <c r="B16" s="44"/>
      <c r="C16" s="39"/>
      <c r="D16" s="40"/>
      <c r="E16" s="41"/>
      <c r="F16" s="42"/>
      <c r="G16" s="44"/>
      <c r="H16" s="42"/>
      <c r="I16" s="39"/>
      <c r="J16" s="42"/>
      <c r="K16" s="39"/>
      <c r="L16" s="45"/>
    </row>
    <row r="17" spans="1:12" ht="20.100000000000001" customHeight="1" x14ac:dyDescent="0.25">
      <c r="A17" s="38"/>
      <c r="B17" s="44"/>
      <c r="C17" s="39"/>
      <c r="D17" s="40"/>
      <c r="E17" s="41"/>
      <c r="F17" s="42"/>
      <c r="G17" s="44"/>
      <c r="H17" s="42"/>
      <c r="I17" s="39"/>
      <c r="J17" s="41"/>
      <c r="K17" s="39"/>
      <c r="L17" s="46"/>
    </row>
    <row r="18" spans="1:12" ht="20.100000000000001" customHeight="1" x14ac:dyDescent="0.25">
      <c r="A18" s="38"/>
      <c r="B18" s="44"/>
      <c r="C18" s="39"/>
      <c r="D18" s="40"/>
      <c r="E18" s="41"/>
      <c r="F18" s="42"/>
      <c r="G18" s="44"/>
      <c r="H18" s="42"/>
      <c r="I18" s="39"/>
      <c r="J18" s="42"/>
      <c r="K18" s="39"/>
      <c r="L18" s="46"/>
    </row>
    <row r="19" spans="1:12" ht="20.100000000000001" customHeight="1" x14ac:dyDescent="0.25">
      <c r="A19" s="38"/>
      <c r="B19" s="44"/>
      <c r="C19" s="39"/>
      <c r="D19" s="40"/>
      <c r="E19" s="41"/>
      <c r="F19" s="42"/>
      <c r="G19" s="44"/>
      <c r="H19" s="42"/>
      <c r="I19" s="39"/>
      <c r="J19" s="42"/>
      <c r="K19" s="39"/>
      <c r="L19" s="46"/>
    </row>
    <row r="20" spans="1:12" ht="20.100000000000001" customHeight="1" x14ac:dyDescent="0.25">
      <c r="A20" s="38"/>
      <c r="B20" s="44"/>
      <c r="C20" s="39"/>
      <c r="D20" s="40"/>
      <c r="E20" s="41"/>
      <c r="F20" s="42"/>
      <c r="G20" s="44"/>
      <c r="H20" s="42"/>
      <c r="I20" s="39"/>
      <c r="J20" s="42"/>
      <c r="K20" s="39"/>
      <c r="L20" s="46"/>
    </row>
    <row r="21" spans="1:12" ht="20.100000000000001" customHeight="1" x14ac:dyDescent="0.25">
      <c r="A21" s="38"/>
      <c r="B21" s="44"/>
      <c r="C21" s="39"/>
      <c r="D21" s="40"/>
      <c r="E21" s="41"/>
      <c r="F21" s="42"/>
      <c r="G21" s="44"/>
      <c r="H21" s="42"/>
      <c r="I21" s="39"/>
      <c r="J21" s="42"/>
      <c r="K21" s="39"/>
      <c r="L21" s="46"/>
    </row>
    <row r="22" spans="1:12" ht="20.100000000000001" customHeight="1" x14ac:dyDescent="0.25">
      <c r="A22" s="38"/>
      <c r="B22" s="44"/>
      <c r="C22" s="39"/>
      <c r="D22" s="40"/>
      <c r="E22" s="41"/>
      <c r="F22" s="42"/>
      <c r="G22" s="44"/>
      <c r="H22" s="42"/>
      <c r="I22" s="39"/>
      <c r="J22" s="42"/>
      <c r="K22" s="39"/>
      <c r="L22" s="46"/>
    </row>
    <row r="23" spans="1:12" ht="20.100000000000001" customHeight="1" x14ac:dyDescent="0.25">
      <c r="A23" s="38"/>
      <c r="B23" s="44"/>
      <c r="C23" s="39"/>
      <c r="D23" s="40"/>
      <c r="E23" s="41"/>
      <c r="F23" s="42"/>
      <c r="G23" s="44"/>
      <c r="H23" s="42"/>
      <c r="I23" s="39"/>
      <c r="J23" s="42"/>
      <c r="K23" s="39"/>
      <c r="L23" s="46"/>
    </row>
    <row r="24" spans="1:12" ht="20.100000000000001" customHeight="1" x14ac:dyDescent="0.25">
      <c r="A24" s="38"/>
      <c r="B24" s="44"/>
      <c r="C24" s="39"/>
      <c r="D24" s="40"/>
      <c r="E24" s="41"/>
      <c r="F24" s="42"/>
      <c r="G24" s="44"/>
      <c r="H24" s="42"/>
      <c r="I24" s="39"/>
      <c r="J24" s="42"/>
      <c r="K24" s="39"/>
      <c r="L24" s="46"/>
    </row>
    <row r="25" spans="1:12" ht="20.100000000000001" customHeight="1" x14ac:dyDescent="0.25">
      <c r="A25" s="38"/>
      <c r="B25" s="44"/>
      <c r="C25" s="39"/>
      <c r="D25" s="40"/>
      <c r="E25" s="41"/>
      <c r="F25" s="42"/>
      <c r="G25" s="44"/>
      <c r="H25" s="42"/>
      <c r="I25" s="39"/>
      <c r="J25" s="42"/>
      <c r="K25" s="39"/>
      <c r="L25" s="46"/>
    </row>
    <row r="26" spans="1:12" ht="20.100000000000001" customHeight="1" x14ac:dyDescent="0.25">
      <c r="A26" s="38"/>
      <c r="B26" s="44"/>
      <c r="C26" s="39"/>
      <c r="D26" s="40"/>
      <c r="E26" s="41"/>
      <c r="F26" s="42"/>
      <c r="G26" s="44"/>
      <c r="H26" s="42"/>
      <c r="I26" s="39"/>
      <c r="J26" s="42"/>
      <c r="K26" s="39"/>
      <c r="L26" s="46"/>
    </row>
    <row r="27" spans="1:12" ht="20.100000000000001" customHeight="1" x14ac:dyDescent="0.25">
      <c r="A27" s="38"/>
      <c r="B27" s="44"/>
      <c r="C27" s="39"/>
      <c r="D27" s="40"/>
      <c r="E27" s="41"/>
      <c r="F27" s="42"/>
      <c r="G27" s="44"/>
      <c r="H27" s="42"/>
      <c r="I27" s="39"/>
      <c r="J27" s="42"/>
      <c r="K27" s="39"/>
      <c r="L27" s="46"/>
    </row>
    <row r="28" spans="1:12" ht="20.100000000000001" customHeight="1" x14ac:dyDescent="0.25">
      <c r="A28" s="38"/>
      <c r="B28" s="44"/>
      <c r="C28" s="39"/>
      <c r="D28" s="40"/>
      <c r="E28" s="41"/>
      <c r="F28" s="42"/>
      <c r="G28" s="44"/>
      <c r="H28" s="42"/>
      <c r="I28" s="39"/>
      <c r="J28" s="42"/>
      <c r="K28" s="39"/>
      <c r="L28" s="45"/>
    </row>
    <row r="29" spans="1:12" ht="20.100000000000001" customHeight="1" x14ac:dyDescent="0.25">
      <c r="A29" s="38"/>
      <c r="B29" s="44"/>
      <c r="C29" s="39"/>
      <c r="D29" s="40"/>
      <c r="E29" s="41"/>
      <c r="F29" s="42"/>
      <c r="G29" s="44"/>
      <c r="H29" s="42"/>
      <c r="I29" s="39"/>
      <c r="J29" s="42"/>
      <c r="K29" s="39"/>
      <c r="L29" s="46"/>
    </row>
    <row r="30" spans="1:12" ht="20.100000000000001" customHeight="1" x14ac:dyDescent="0.25">
      <c r="A30" s="38"/>
      <c r="B30" s="44"/>
      <c r="C30" s="39"/>
      <c r="D30" s="40"/>
      <c r="E30" s="41"/>
      <c r="F30" s="42"/>
      <c r="G30" s="44"/>
      <c r="H30" s="42"/>
      <c r="I30" s="39"/>
      <c r="J30" s="42"/>
      <c r="K30" s="39"/>
      <c r="L30" s="46"/>
    </row>
    <row r="31" spans="1:12" ht="20.100000000000001" customHeight="1" x14ac:dyDescent="0.25">
      <c r="A31" s="38"/>
      <c r="B31" s="44"/>
      <c r="C31" s="39"/>
      <c r="D31" s="40"/>
      <c r="E31" s="41"/>
      <c r="F31" s="42"/>
      <c r="G31" s="44"/>
      <c r="H31" s="42"/>
      <c r="I31" s="39"/>
      <c r="J31" s="42"/>
      <c r="K31" s="39"/>
      <c r="L31" s="45"/>
    </row>
    <row r="32" spans="1:12" ht="20.100000000000001" customHeight="1" x14ac:dyDescent="0.25">
      <c r="A32" s="38"/>
      <c r="B32" s="44"/>
      <c r="C32" s="39"/>
      <c r="D32" s="40"/>
      <c r="E32" s="41"/>
      <c r="F32" s="42"/>
      <c r="G32" s="44"/>
      <c r="H32" s="42"/>
      <c r="I32" s="39"/>
      <c r="J32" s="41"/>
      <c r="K32" s="39"/>
      <c r="L32" s="46"/>
    </row>
    <row r="33" spans="1:12" ht="20.100000000000001" customHeight="1" x14ac:dyDescent="0.25">
      <c r="A33" s="38"/>
      <c r="B33" s="44"/>
      <c r="C33" s="39"/>
      <c r="D33" s="40"/>
      <c r="E33" s="41"/>
      <c r="F33" s="42"/>
      <c r="G33" s="44"/>
      <c r="H33" s="42"/>
      <c r="I33" s="39"/>
      <c r="J33" s="42"/>
      <c r="K33" s="39"/>
      <c r="L33" s="46"/>
    </row>
    <row r="34" spans="1:12" ht="20.100000000000001" customHeight="1" x14ac:dyDescent="0.25">
      <c r="A34" s="38"/>
      <c r="B34" s="44"/>
      <c r="C34" s="39"/>
      <c r="D34" s="40"/>
      <c r="E34" s="41"/>
      <c r="F34" s="42"/>
      <c r="G34" s="44"/>
      <c r="H34" s="42"/>
      <c r="I34" s="39"/>
      <c r="J34" s="42"/>
      <c r="K34" s="39"/>
      <c r="L34" s="46"/>
    </row>
    <row r="35" spans="1:12" ht="20.100000000000001" customHeight="1" x14ac:dyDescent="0.25">
      <c r="A35" s="38"/>
      <c r="B35" s="44"/>
      <c r="C35" s="39"/>
      <c r="D35" s="40"/>
      <c r="E35" s="41"/>
      <c r="F35" s="42"/>
      <c r="G35" s="44"/>
      <c r="H35" s="42"/>
      <c r="I35" s="39"/>
      <c r="J35" s="42"/>
      <c r="K35" s="39"/>
      <c r="L35" s="46"/>
    </row>
    <row r="36" spans="1:12" ht="20.100000000000001" customHeight="1" x14ac:dyDescent="0.25">
      <c r="A36" s="38"/>
      <c r="B36" s="44"/>
      <c r="C36" s="39"/>
      <c r="D36" s="40"/>
      <c r="E36" s="41"/>
      <c r="F36" s="42"/>
      <c r="G36" s="44"/>
      <c r="H36" s="42"/>
      <c r="I36" s="39"/>
      <c r="J36" s="42"/>
      <c r="K36" s="39"/>
      <c r="L36" s="46"/>
    </row>
    <row r="37" spans="1:12" ht="20.100000000000001" customHeight="1" x14ac:dyDescent="0.25">
      <c r="A37" s="38"/>
      <c r="B37" s="44"/>
      <c r="C37" s="39"/>
      <c r="D37" s="40"/>
      <c r="E37" s="41"/>
      <c r="F37" s="42"/>
      <c r="G37" s="44"/>
      <c r="H37" s="42"/>
      <c r="I37" s="39"/>
      <c r="J37" s="42"/>
      <c r="K37" s="39"/>
      <c r="L37" s="46"/>
    </row>
    <row r="38" spans="1:12" ht="20.100000000000001" customHeight="1" x14ac:dyDescent="0.25">
      <c r="A38" s="38"/>
      <c r="B38" s="44"/>
      <c r="C38" s="39"/>
      <c r="D38" s="40"/>
      <c r="E38" s="41"/>
      <c r="F38" s="42"/>
      <c r="G38" s="44"/>
      <c r="H38" s="42"/>
      <c r="I38" s="39"/>
      <c r="J38" s="42"/>
      <c r="K38" s="39"/>
      <c r="L38" s="46"/>
    </row>
    <row r="39" spans="1:12" ht="20.100000000000001" customHeight="1" x14ac:dyDescent="0.25">
      <c r="A39" s="38"/>
      <c r="B39" s="44"/>
      <c r="C39" s="39"/>
      <c r="D39" s="40"/>
      <c r="E39" s="41"/>
      <c r="F39" s="42"/>
      <c r="G39" s="44"/>
      <c r="H39" s="42"/>
      <c r="I39" s="39"/>
      <c r="J39" s="42"/>
      <c r="K39" s="39"/>
      <c r="L39" s="46"/>
    </row>
    <row r="40" spans="1:12" ht="20.100000000000001" customHeight="1" x14ac:dyDescent="0.25">
      <c r="A40" s="38"/>
      <c r="B40" s="44"/>
      <c r="C40" s="39"/>
      <c r="D40" s="40"/>
      <c r="E40" s="41"/>
      <c r="F40" s="42"/>
      <c r="G40" s="44"/>
      <c r="H40" s="42"/>
      <c r="I40" s="39"/>
      <c r="J40" s="42"/>
      <c r="K40" s="39"/>
      <c r="L40" s="46"/>
    </row>
    <row r="41" spans="1:12" ht="20.100000000000001" customHeight="1" x14ac:dyDescent="0.25">
      <c r="A41" s="38"/>
      <c r="B41" s="44"/>
      <c r="C41" s="39"/>
      <c r="D41" s="40"/>
      <c r="E41" s="41"/>
      <c r="F41" s="42"/>
      <c r="G41" s="44"/>
      <c r="H41" s="42"/>
      <c r="I41" s="39"/>
      <c r="J41" s="42"/>
      <c r="K41" s="39"/>
      <c r="L41" s="46"/>
    </row>
    <row r="42" spans="1:12" ht="20.100000000000001" customHeight="1" x14ac:dyDescent="0.25">
      <c r="A42" s="38"/>
      <c r="B42" s="44"/>
      <c r="C42" s="39"/>
      <c r="D42" s="40"/>
      <c r="E42" s="41"/>
      <c r="F42" s="42"/>
      <c r="G42" s="44"/>
      <c r="H42" s="42"/>
      <c r="I42" s="39"/>
      <c r="J42" s="42"/>
      <c r="K42" s="39"/>
      <c r="L42" s="46"/>
    </row>
    <row r="43" spans="1:12" ht="20.100000000000001" customHeight="1" x14ac:dyDescent="0.25">
      <c r="A43" s="38"/>
      <c r="B43" s="44"/>
      <c r="C43" s="39"/>
      <c r="D43" s="40"/>
      <c r="E43" s="41"/>
      <c r="F43" s="42"/>
      <c r="G43" s="44"/>
      <c r="H43" s="42"/>
      <c r="I43" s="39"/>
      <c r="J43" s="42"/>
      <c r="K43" s="39"/>
      <c r="L43" s="45"/>
    </row>
    <row r="44" spans="1:12" ht="20.100000000000001" customHeight="1" x14ac:dyDescent="0.25">
      <c r="A44" s="38"/>
      <c r="B44" s="44"/>
      <c r="C44" s="39"/>
      <c r="D44" s="40"/>
      <c r="E44" s="41"/>
      <c r="F44" s="42"/>
      <c r="G44" s="44"/>
      <c r="H44" s="42"/>
      <c r="I44" s="39"/>
      <c r="J44" s="42"/>
      <c r="K44" s="39"/>
      <c r="L44" s="46"/>
    </row>
    <row r="45" spans="1:12" ht="20.100000000000001" customHeight="1" x14ac:dyDescent="0.25">
      <c r="A45" s="38"/>
      <c r="B45" s="44"/>
      <c r="C45" s="39"/>
      <c r="D45" s="40"/>
      <c r="E45" s="41"/>
      <c r="F45" s="42"/>
      <c r="G45" s="44"/>
      <c r="H45" s="42"/>
      <c r="I45" s="39"/>
      <c r="J45" s="42"/>
      <c r="K45" s="39"/>
      <c r="L45" s="46"/>
    </row>
    <row r="46" spans="1:12" ht="20.100000000000001" customHeight="1" x14ac:dyDescent="0.25">
      <c r="A46" s="38"/>
      <c r="B46" s="44"/>
      <c r="C46" s="39"/>
      <c r="D46" s="40"/>
      <c r="E46" s="41"/>
      <c r="F46" s="42"/>
      <c r="G46" s="44"/>
      <c r="H46" s="42"/>
      <c r="I46" s="39"/>
      <c r="J46" s="42"/>
      <c r="K46" s="39"/>
      <c r="L46" s="46"/>
    </row>
    <row r="47" spans="1:12" ht="20.100000000000001" customHeight="1" x14ac:dyDescent="0.25">
      <c r="A47" s="38"/>
      <c r="B47" s="44"/>
      <c r="C47" s="39"/>
      <c r="D47" s="40"/>
      <c r="E47" s="41"/>
      <c r="F47" s="42"/>
      <c r="G47" s="44"/>
      <c r="H47" s="42"/>
      <c r="I47" s="39"/>
      <c r="J47" s="42"/>
      <c r="K47" s="39"/>
      <c r="L47" s="46"/>
    </row>
    <row r="48" spans="1:12" ht="20.100000000000001" customHeight="1" x14ac:dyDescent="0.25">
      <c r="A48" s="38"/>
      <c r="B48" s="44"/>
      <c r="C48" s="39"/>
      <c r="D48" s="40"/>
      <c r="E48" s="41"/>
      <c r="F48" s="42"/>
      <c r="G48" s="44"/>
      <c r="H48" s="42"/>
      <c r="I48" s="39"/>
      <c r="J48" s="42"/>
      <c r="K48" s="39"/>
      <c r="L48" s="46"/>
    </row>
    <row r="49" spans="1:12" ht="20.100000000000001" customHeight="1" x14ac:dyDescent="0.25">
      <c r="A49" s="38"/>
      <c r="B49" s="44"/>
      <c r="C49" s="44"/>
      <c r="D49" s="47"/>
      <c r="E49" s="47"/>
      <c r="F49" s="48"/>
      <c r="G49" s="44"/>
      <c r="H49" s="48"/>
      <c r="I49" s="44"/>
      <c r="J49" s="48"/>
      <c r="K49" s="44"/>
      <c r="L49" s="46"/>
    </row>
    <row r="50" spans="1:12" ht="20.100000000000001" customHeight="1" thickBot="1" x14ac:dyDescent="0.3">
      <c r="A50" s="49"/>
      <c r="B50" s="50"/>
      <c r="C50" s="50"/>
      <c r="D50" s="51"/>
      <c r="E50" s="51"/>
      <c r="F50" s="52"/>
      <c r="G50" s="50"/>
      <c r="H50" s="52"/>
      <c r="I50" s="50"/>
      <c r="J50" s="52"/>
      <c r="K50" s="50"/>
      <c r="L50" s="53"/>
    </row>
    <row r="51" spans="1:12" x14ac:dyDescent="0.25">
      <c r="B51" s="54"/>
      <c r="C51" s="54"/>
    </row>
    <row r="52" spans="1:12" x14ac:dyDescent="0.25">
      <c r="A52" s="55"/>
    </row>
    <row r="61" spans="1:12" x14ac:dyDescent="0.25">
      <c r="A61" s="36"/>
    </row>
    <row r="62" spans="1:12" x14ac:dyDescent="0.25">
      <c r="A62" s="37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8380-0EA6-4067-AF46-DB6F8D24B2C0}">
  <sheetPr>
    <pageSetUpPr fitToPage="1"/>
  </sheetPr>
  <dimension ref="A1:M57"/>
  <sheetViews>
    <sheetView tabSelected="1" zoomScale="80" zoomScaleNormal="80" workbookViewId="0">
      <selection activeCell="N14" sqref="N1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56"/>
      <c r="J1" s="56"/>
      <c r="K1" s="56"/>
      <c r="L1" s="56"/>
      <c r="M1" s="2"/>
    </row>
    <row r="2" spans="1:13" ht="20.25" x14ac:dyDescent="0.25">
      <c r="A2" s="4" t="s">
        <v>49</v>
      </c>
      <c r="B2" s="4"/>
      <c r="C2" s="4"/>
      <c r="D2" s="4"/>
      <c r="E2" s="4"/>
      <c r="F2" s="4"/>
      <c r="G2" s="4"/>
      <c r="H2" s="4"/>
      <c r="I2" s="57"/>
      <c r="J2" s="57"/>
      <c r="K2" s="57"/>
      <c r="L2" s="57"/>
      <c r="M2" s="5"/>
    </row>
    <row r="3" spans="1:13" ht="21" x14ac:dyDescent="0.25">
      <c r="A3" s="6" t="s">
        <v>50</v>
      </c>
      <c r="B3" s="6"/>
      <c r="C3" s="6"/>
      <c r="D3" s="6"/>
      <c r="E3" s="6"/>
      <c r="F3" s="6"/>
      <c r="G3" s="6"/>
      <c r="H3" s="6"/>
      <c r="I3" s="58"/>
      <c r="J3" s="58"/>
      <c r="K3" s="58"/>
      <c r="L3" s="58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35"/>
      <c r="J4" s="35"/>
      <c r="K4" s="35"/>
      <c r="L4" s="35"/>
    </row>
    <row r="5" spans="1:13" ht="15" customHeight="1" x14ac:dyDescent="0.25">
      <c r="A5" s="59" t="s">
        <v>114</v>
      </c>
      <c r="B5" s="59"/>
      <c r="C5" s="59"/>
      <c r="D5" s="5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1"/>
      <c r="I6" s="61"/>
      <c r="J6" s="61"/>
      <c r="K6" s="61"/>
      <c r="L6" s="61"/>
    </row>
    <row r="7" spans="1:13" ht="54.75" thickBot="1" x14ac:dyDescent="0.3">
      <c r="A7" s="11" t="s">
        <v>2</v>
      </c>
      <c r="B7" s="11" t="s">
        <v>3</v>
      </c>
      <c r="C7" s="11" t="s">
        <v>5</v>
      </c>
      <c r="D7" s="11" t="s">
        <v>6</v>
      </c>
      <c r="E7" s="11" t="s">
        <v>18</v>
      </c>
      <c r="F7" s="11" t="s">
        <v>19</v>
      </c>
      <c r="G7" s="11" t="s">
        <v>20</v>
      </c>
      <c r="H7" s="11" t="s">
        <v>21</v>
      </c>
    </row>
    <row r="8" spans="1:13" ht="20.100000000000001" customHeight="1" x14ac:dyDescent="0.25">
      <c r="A8" s="63" t="s">
        <v>69</v>
      </c>
      <c r="B8" s="40"/>
      <c r="C8" s="15" t="s">
        <v>70</v>
      </c>
      <c r="D8" s="64">
        <v>14</v>
      </c>
      <c r="E8" s="64">
        <v>750</v>
      </c>
      <c r="F8" s="64"/>
      <c r="G8" s="64"/>
      <c r="H8" s="65">
        <f t="shared" ref="H8:H38" si="0">G8/E8</f>
        <v>0</v>
      </c>
    </row>
    <row r="9" spans="1:13" ht="20.100000000000001" customHeight="1" x14ac:dyDescent="0.25">
      <c r="A9" s="63" t="s">
        <v>69</v>
      </c>
      <c r="B9" s="40"/>
      <c r="C9" s="15" t="s">
        <v>70</v>
      </c>
      <c r="D9" s="64">
        <v>14</v>
      </c>
      <c r="E9" s="64">
        <v>750</v>
      </c>
      <c r="F9" s="64"/>
      <c r="G9" s="64"/>
      <c r="H9" s="65">
        <f t="shared" ref="H9:H12" si="1">G9/E9</f>
        <v>0</v>
      </c>
    </row>
    <row r="10" spans="1:13" ht="20.100000000000001" customHeight="1" x14ac:dyDescent="0.25">
      <c r="A10" s="68" t="s">
        <v>58</v>
      </c>
      <c r="B10" s="149"/>
      <c r="C10" s="150"/>
      <c r="D10" s="72"/>
      <c r="E10" s="72">
        <f>SUM(E8:E9)</f>
        <v>1500</v>
      </c>
      <c r="F10" s="72"/>
      <c r="G10" s="72">
        <f>SUM(G8:G9)</f>
        <v>0</v>
      </c>
      <c r="H10" s="151">
        <f t="shared" si="1"/>
        <v>0</v>
      </c>
    </row>
    <row r="11" spans="1:13" ht="20.100000000000001" customHeight="1" x14ac:dyDescent="0.25">
      <c r="A11" s="63"/>
      <c r="B11" s="40"/>
      <c r="C11" s="15"/>
      <c r="D11" s="64"/>
      <c r="E11" s="64"/>
      <c r="F11" s="64"/>
      <c r="G11" s="64"/>
      <c r="H11" s="65"/>
    </row>
    <row r="12" spans="1:13" s="75" customFormat="1" ht="20.100000000000001" customHeight="1" x14ac:dyDescent="0.25">
      <c r="A12" s="63" t="s">
        <v>72</v>
      </c>
      <c r="B12" s="40"/>
      <c r="C12" s="15" t="s">
        <v>70</v>
      </c>
      <c r="D12" s="64">
        <v>14</v>
      </c>
      <c r="E12" s="64">
        <v>750</v>
      </c>
      <c r="F12" s="64"/>
      <c r="G12" s="64"/>
      <c r="H12" s="65">
        <f t="shared" ref="H12:H14" si="2">G12/E12</f>
        <v>0</v>
      </c>
    </row>
    <row r="13" spans="1:13" s="75" customFormat="1" ht="20.100000000000001" customHeight="1" x14ac:dyDescent="0.25">
      <c r="A13" s="63" t="s">
        <v>73</v>
      </c>
      <c r="B13" s="40"/>
      <c r="C13" s="15" t="s">
        <v>70</v>
      </c>
      <c r="D13" s="64">
        <v>14</v>
      </c>
      <c r="E13" s="64">
        <v>750</v>
      </c>
      <c r="F13" s="64"/>
      <c r="G13" s="64"/>
      <c r="H13" s="65">
        <f t="shared" si="2"/>
        <v>0</v>
      </c>
    </row>
    <row r="14" spans="1:13" s="75" customFormat="1" ht="20.100000000000001" customHeight="1" x14ac:dyDescent="0.25">
      <c r="A14" s="68" t="s">
        <v>59</v>
      </c>
      <c r="B14" s="47"/>
      <c r="C14" s="150"/>
      <c r="D14" s="72"/>
      <c r="E14" s="72">
        <f>SUM(E12:E13)</f>
        <v>1500</v>
      </c>
      <c r="F14" s="72"/>
      <c r="G14" s="72">
        <f>SUM(G12:G13)</f>
        <v>0</v>
      </c>
      <c r="H14" s="151">
        <f t="shared" si="2"/>
        <v>0</v>
      </c>
    </row>
    <row r="15" spans="1:13" s="75" customFormat="1" ht="20.100000000000001" customHeight="1" x14ac:dyDescent="0.25">
      <c r="A15" s="68"/>
      <c r="B15" s="47"/>
      <c r="C15" s="28"/>
      <c r="D15" s="66"/>
      <c r="E15" s="64"/>
      <c r="F15" s="66"/>
      <c r="G15" s="66"/>
      <c r="H15" s="67"/>
    </row>
    <row r="16" spans="1:13" s="75" customFormat="1" ht="20.100000000000001" customHeight="1" x14ac:dyDescent="0.25">
      <c r="A16" s="63" t="s">
        <v>74</v>
      </c>
      <c r="B16" s="47"/>
      <c r="C16" s="28" t="s">
        <v>70</v>
      </c>
      <c r="D16" s="66">
        <v>8</v>
      </c>
      <c r="E16" s="64">
        <v>300</v>
      </c>
      <c r="F16" s="66"/>
      <c r="G16" s="66"/>
      <c r="H16" s="67">
        <f t="shared" si="0"/>
        <v>0</v>
      </c>
    </row>
    <row r="17" spans="1:8" ht="20.100000000000001" customHeight="1" x14ac:dyDescent="0.25">
      <c r="A17" s="63" t="s">
        <v>75</v>
      </c>
      <c r="B17" s="47"/>
      <c r="C17" s="28" t="s">
        <v>70</v>
      </c>
      <c r="D17" s="66">
        <v>8</v>
      </c>
      <c r="E17" s="64">
        <v>300</v>
      </c>
      <c r="F17" s="66"/>
      <c r="G17" s="66"/>
      <c r="H17" s="67">
        <f t="shared" si="0"/>
        <v>0</v>
      </c>
    </row>
    <row r="18" spans="1:8" ht="20.100000000000001" customHeight="1" x14ac:dyDescent="0.25">
      <c r="A18" s="68" t="s">
        <v>60</v>
      </c>
      <c r="B18" s="69"/>
      <c r="C18" s="70"/>
      <c r="D18" s="71"/>
      <c r="E18" s="72">
        <f>SUM(E16:E17)</f>
        <v>600</v>
      </c>
      <c r="F18" s="72"/>
      <c r="G18" s="72">
        <f>SUM(G16:G17)</f>
        <v>0</v>
      </c>
      <c r="H18" s="151">
        <f t="shared" si="0"/>
        <v>0</v>
      </c>
    </row>
    <row r="19" spans="1:8" ht="20.100000000000001" customHeight="1" x14ac:dyDescent="0.25">
      <c r="A19" s="68"/>
      <c r="B19" s="40"/>
      <c r="C19" s="15"/>
      <c r="D19" s="64"/>
      <c r="E19" s="64"/>
      <c r="F19" s="64"/>
      <c r="G19" s="64"/>
      <c r="H19" s="67"/>
    </row>
    <row r="20" spans="1:8" s="75" customFormat="1" ht="20.100000000000001" customHeight="1" x14ac:dyDescent="0.25">
      <c r="A20" s="63" t="s">
        <v>76</v>
      </c>
      <c r="B20" s="47"/>
      <c r="C20" s="28" t="s">
        <v>70</v>
      </c>
      <c r="D20" s="66">
        <v>8</v>
      </c>
      <c r="E20" s="66">
        <v>250</v>
      </c>
      <c r="F20" s="66"/>
      <c r="G20" s="66"/>
      <c r="H20" s="67">
        <f t="shared" si="0"/>
        <v>0</v>
      </c>
    </row>
    <row r="21" spans="1:8" ht="20.100000000000001" customHeight="1" x14ac:dyDescent="0.25">
      <c r="A21" s="63" t="s">
        <v>77</v>
      </c>
      <c r="B21" s="47"/>
      <c r="C21" s="28" t="s">
        <v>70</v>
      </c>
      <c r="D21" s="66">
        <v>8</v>
      </c>
      <c r="E21" s="66">
        <v>250</v>
      </c>
      <c r="F21" s="66"/>
      <c r="G21" s="66"/>
      <c r="H21" s="67">
        <f t="shared" si="0"/>
        <v>0</v>
      </c>
    </row>
    <row r="22" spans="1:8" ht="20.100000000000001" customHeight="1" x14ac:dyDescent="0.25">
      <c r="A22" s="63" t="s">
        <v>78</v>
      </c>
      <c r="B22" s="47"/>
      <c r="C22" s="28" t="s">
        <v>70</v>
      </c>
      <c r="D22" s="66">
        <v>8</v>
      </c>
      <c r="E22" s="66">
        <v>250</v>
      </c>
      <c r="F22" s="66"/>
      <c r="G22" s="66"/>
      <c r="H22" s="67">
        <f t="shared" si="0"/>
        <v>0</v>
      </c>
    </row>
    <row r="23" spans="1:8" ht="20.100000000000001" customHeight="1" x14ac:dyDescent="0.25">
      <c r="A23" s="63" t="s">
        <v>79</v>
      </c>
      <c r="B23" s="47"/>
      <c r="C23" s="28" t="s">
        <v>70</v>
      </c>
      <c r="D23" s="66">
        <v>8</v>
      </c>
      <c r="E23" s="66">
        <v>250</v>
      </c>
      <c r="F23" s="66"/>
      <c r="G23" s="66"/>
      <c r="H23" s="67">
        <f t="shared" si="0"/>
        <v>0</v>
      </c>
    </row>
    <row r="24" spans="1:8" ht="20.100000000000001" customHeight="1" x14ac:dyDescent="0.25">
      <c r="A24" s="63" t="s">
        <v>80</v>
      </c>
      <c r="B24" s="47"/>
      <c r="C24" s="28" t="s">
        <v>70</v>
      </c>
      <c r="D24" s="66">
        <v>8</v>
      </c>
      <c r="E24" s="66">
        <v>250</v>
      </c>
      <c r="F24" s="66"/>
      <c r="G24" s="66"/>
      <c r="H24" s="67">
        <f t="shared" si="0"/>
        <v>0</v>
      </c>
    </row>
    <row r="25" spans="1:8" ht="20.100000000000001" customHeight="1" x14ac:dyDescent="0.25">
      <c r="A25" s="68" t="s">
        <v>61</v>
      </c>
      <c r="B25" s="47"/>
      <c r="C25" s="70"/>
      <c r="D25" s="71"/>
      <c r="E25" s="71">
        <f>SUM(E20:E24)</f>
        <v>1250</v>
      </c>
      <c r="F25" s="71"/>
      <c r="G25" s="71">
        <f>SUM(G20:G24)</f>
        <v>0</v>
      </c>
      <c r="H25" s="73">
        <f t="shared" si="0"/>
        <v>0</v>
      </c>
    </row>
    <row r="26" spans="1:8" ht="20.100000000000001" customHeight="1" x14ac:dyDescent="0.25">
      <c r="A26" s="63"/>
      <c r="B26" s="47"/>
      <c r="C26" s="28"/>
      <c r="D26" s="66"/>
      <c r="E26" s="66"/>
      <c r="F26" s="66"/>
      <c r="G26" s="66"/>
      <c r="H26" s="67"/>
    </row>
    <row r="27" spans="1:8" ht="20.100000000000001" customHeight="1" x14ac:dyDescent="0.25">
      <c r="A27" s="63" t="s">
        <v>81</v>
      </c>
      <c r="B27" s="47"/>
      <c r="C27" s="15" t="s">
        <v>70</v>
      </c>
      <c r="D27" s="64">
        <v>14</v>
      </c>
      <c r="E27" s="64">
        <v>750</v>
      </c>
      <c r="F27" s="64"/>
      <c r="G27" s="64"/>
      <c r="H27" s="65">
        <f t="shared" ref="H27:H29" si="3">G27/E27</f>
        <v>0</v>
      </c>
    </row>
    <row r="28" spans="1:8" ht="20.100000000000001" customHeight="1" x14ac:dyDescent="0.25">
      <c r="A28" s="63" t="s">
        <v>82</v>
      </c>
      <c r="B28" s="47"/>
      <c r="C28" s="15" t="s">
        <v>70</v>
      </c>
      <c r="D28" s="64">
        <v>14</v>
      </c>
      <c r="E28" s="64">
        <v>750</v>
      </c>
      <c r="F28" s="64"/>
      <c r="G28" s="64"/>
      <c r="H28" s="65">
        <f t="shared" si="3"/>
        <v>0</v>
      </c>
    </row>
    <row r="29" spans="1:8" ht="20.100000000000001" customHeight="1" x14ac:dyDescent="0.25">
      <c r="A29" s="68" t="s">
        <v>62</v>
      </c>
      <c r="B29" s="69"/>
      <c r="C29" s="150"/>
      <c r="D29" s="72"/>
      <c r="E29" s="72">
        <f>SUM(E27:E28)</f>
        <v>1500</v>
      </c>
      <c r="F29" s="72"/>
      <c r="G29" s="72">
        <f>SUM(G27:G28)</f>
        <v>0</v>
      </c>
      <c r="H29" s="151">
        <f t="shared" si="3"/>
        <v>0</v>
      </c>
    </row>
    <row r="30" spans="1:8" ht="20.100000000000001" customHeight="1" x14ac:dyDescent="0.25">
      <c r="A30" s="68"/>
      <c r="B30" s="47"/>
      <c r="C30" s="28"/>
      <c r="D30" s="66"/>
      <c r="E30" s="66"/>
      <c r="F30" s="66"/>
      <c r="G30" s="66"/>
      <c r="H30" s="67"/>
    </row>
    <row r="31" spans="1:8" ht="20.100000000000001" customHeight="1" x14ac:dyDescent="0.25">
      <c r="A31" s="63" t="s">
        <v>83</v>
      </c>
      <c r="B31" s="47"/>
      <c r="C31" s="28" t="s">
        <v>70</v>
      </c>
      <c r="D31" s="66">
        <v>10</v>
      </c>
      <c r="E31" s="66">
        <v>500</v>
      </c>
      <c r="F31" s="66"/>
      <c r="G31" s="66"/>
      <c r="H31" s="67">
        <f t="shared" si="0"/>
        <v>0</v>
      </c>
    </row>
    <row r="32" spans="1:8" ht="20.100000000000001" customHeight="1" x14ac:dyDescent="0.25">
      <c r="A32" s="63" t="s">
        <v>84</v>
      </c>
      <c r="B32" s="47"/>
      <c r="C32" s="28" t="s">
        <v>70</v>
      </c>
      <c r="D32" s="66">
        <v>10</v>
      </c>
      <c r="E32" s="66">
        <v>500</v>
      </c>
      <c r="F32" s="66"/>
      <c r="G32" s="66"/>
      <c r="H32" s="67">
        <f t="shared" si="0"/>
        <v>0</v>
      </c>
    </row>
    <row r="33" spans="1:8" ht="20.100000000000001" customHeight="1" x14ac:dyDescent="0.25">
      <c r="A33" s="63" t="s">
        <v>85</v>
      </c>
      <c r="B33" s="47"/>
      <c r="C33" s="28" t="s">
        <v>70</v>
      </c>
      <c r="D33" s="66">
        <v>10</v>
      </c>
      <c r="E33" s="66">
        <v>500</v>
      </c>
      <c r="F33" s="66"/>
      <c r="G33" s="66"/>
      <c r="H33" s="67">
        <f t="shared" si="0"/>
        <v>0</v>
      </c>
    </row>
    <row r="34" spans="1:8" ht="20.100000000000001" customHeight="1" x14ac:dyDescent="0.25">
      <c r="A34" s="68" t="s">
        <v>63</v>
      </c>
      <c r="B34" s="69"/>
      <c r="C34" s="70"/>
      <c r="D34" s="71"/>
      <c r="E34" s="71">
        <f>SUM(E31:E33)</f>
        <v>1500</v>
      </c>
      <c r="F34" s="71"/>
      <c r="G34" s="71">
        <f>SUM(G31:G33)</f>
        <v>0</v>
      </c>
      <c r="H34" s="73">
        <f t="shared" si="0"/>
        <v>0</v>
      </c>
    </row>
    <row r="35" spans="1:8" ht="20.100000000000001" customHeight="1" x14ac:dyDescent="0.25">
      <c r="A35" s="63"/>
      <c r="B35" s="47"/>
      <c r="C35" s="28"/>
      <c r="D35" s="66"/>
      <c r="E35" s="66"/>
      <c r="F35" s="66"/>
      <c r="G35" s="66"/>
      <c r="H35" s="67"/>
    </row>
    <row r="36" spans="1:8" ht="20.100000000000001" customHeight="1" x14ac:dyDescent="0.25">
      <c r="A36" s="63"/>
      <c r="B36" s="47"/>
      <c r="C36" s="28"/>
      <c r="D36" s="66"/>
      <c r="E36" s="66"/>
      <c r="F36" s="66"/>
      <c r="G36" s="66"/>
      <c r="H36" s="67"/>
    </row>
    <row r="37" spans="1:8" ht="20.100000000000001" customHeight="1" x14ac:dyDescent="0.25">
      <c r="A37" s="63"/>
      <c r="B37" s="47"/>
      <c r="C37" s="28"/>
      <c r="D37" s="66"/>
      <c r="E37" s="66"/>
      <c r="F37" s="66"/>
      <c r="G37" s="66"/>
      <c r="H37" s="67"/>
    </row>
    <row r="38" spans="1:8" ht="20.100000000000001" customHeight="1" x14ac:dyDescent="0.25">
      <c r="A38" s="63"/>
      <c r="B38" s="47"/>
      <c r="C38" s="28"/>
      <c r="D38" s="66"/>
      <c r="E38" s="66"/>
      <c r="F38" s="66"/>
      <c r="G38" s="66"/>
      <c r="H38" s="67"/>
    </row>
    <row r="39" spans="1:8" ht="20.100000000000001" customHeight="1" thickBot="1" x14ac:dyDescent="0.3">
      <c r="A39" s="76"/>
      <c r="B39" s="77"/>
      <c r="C39" s="78"/>
      <c r="D39" s="79"/>
      <c r="E39" s="80"/>
      <c r="F39" s="79"/>
      <c r="G39" s="80"/>
      <c r="H39" s="81"/>
    </row>
    <row r="40" spans="1:8" ht="20.100000000000001" customHeight="1" x14ac:dyDescent="0.25">
      <c r="A40" s="82"/>
      <c r="B40" s="83"/>
      <c r="C40" s="84"/>
      <c r="D40" s="84"/>
      <c r="E40" s="85"/>
      <c r="F40" s="84"/>
      <c r="G40" s="86"/>
      <c r="H40" s="86"/>
    </row>
    <row r="41" spans="1:8" ht="20.100000000000001" customHeight="1" x14ac:dyDescent="0.25">
      <c r="A41" s="87"/>
      <c r="B41" s="87"/>
      <c r="C41" s="88"/>
      <c r="D41" s="89"/>
      <c r="E41" s="89"/>
      <c r="F41" s="89"/>
      <c r="G41" s="89"/>
      <c r="H41" s="90"/>
    </row>
    <row r="42" spans="1:8" ht="20.100000000000001" customHeight="1" x14ac:dyDescent="0.25">
      <c r="A42" s="87"/>
      <c r="B42" s="87"/>
      <c r="C42" s="88"/>
      <c r="D42" s="89"/>
      <c r="E42" s="89"/>
      <c r="F42" s="89"/>
      <c r="G42" s="89"/>
      <c r="H42" s="90"/>
    </row>
    <row r="43" spans="1:8" ht="20.100000000000001" customHeight="1" x14ac:dyDescent="0.25">
      <c r="A43" s="87"/>
      <c r="B43" s="87"/>
      <c r="C43" s="88"/>
      <c r="D43" s="89"/>
      <c r="E43" s="89"/>
      <c r="F43" s="89"/>
      <c r="G43" s="89"/>
      <c r="H43" s="90"/>
    </row>
    <row r="44" spans="1:8" ht="20.100000000000001" customHeight="1" x14ac:dyDescent="0.25">
      <c r="A44" s="91"/>
      <c r="B44" s="91"/>
      <c r="C44" s="88"/>
      <c r="D44" s="89"/>
      <c r="E44" s="89"/>
      <c r="F44" s="89"/>
      <c r="G44" s="89"/>
      <c r="H44" s="90"/>
    </row>
    <row r="47" spans="1:8" x14ac:dyDescent="0.25">
      <c r="A47" s="92"/>
    </row>
    <row r="48" spans="1:8" x14ac:dyDescent="0.25">
      <c r="A48" s="82"/>
      <c r="B48" s="83"/>
      <c r="C48" s="84"/>
      <c r="D48" s="84"/>
      <c r="E48" s="85"/>
      <c r="F48" s="84"/>
      <c r="G48" s="86"/>
      <c r="H48" s="86"/>
    </row>
    <row r="49" spans="1:8" x14ac:dyDescent="0.25">
      <c r="A49" s="87"/>
      <c r="B49" s="87"/>
      <c r="C49" s="88"/>
      <c r="D49" s="89"/>
      <c r="E49" s="89"/>
      <c r="F49" s="89"/>
      <c r="G49" s="89"/>
      <c r="H49" s="90"/>
    </row>
    <row r="50" spans="1:8" x14ac:dyDescent="0.25">
      <c r="A50" s="91"/>
      <c r="B50" s="91"/>
      <c r="C50" s="88"/>
      <c r="D50" s="89"/>
      <c r="E50" s="89"/>
      <c r="F50" s="89"/>
      <c r="G50" s="89"/>
      <c r="H50" s="90"/>
    </row>
    <row r="51" spans="1:8" x14ac:dyDescent="0.25">
      <c r="A51" s="87"/>
      <c r="B51" s="87"/>
      <c r="C51" s="88"/>
      <c r="D51" s="89"/>
      <c r="E51" s="89"/>
      <c r="F51" s="89"/>
      <c r="G51" s="89"/>
      <c r="H51" s="90"/>
    </row>
    <row r="52" spans="1:8" x14ac:dyDescent="0.25">
      <c r="A52" s="87"/>
      <c r="B52" s="87"/>
      <c r="C52" s="88"/>
      <c r="D52" s="89"/>
      <c r="E52" s="89"/>
      <c r="F52" s="89"/>
      <c r="G52" s="89"/>
      <c r="H52" s="90"/>
    </row>
    <row r="53" spans="1:8" x14ac:dyDescent="0.25">
      <c r="A53" s="91"/>
      <c r="B53" s="91"/>
      <c r="C53" s="88"/>
      <c r="D53" s="89"/>
      <c r="E53" s="89"/>
      <c r="F53" s="89"/>
      <c r="G53" s="89"/>
      <c r="H53" s="90"/>
    </row>
    <row r="54" spans="1:8" x14ac:dyDescent="0.25">
      <c r="A54" s="87"/>
      <c r="B54" s="87"/>
      <c r="C54" s="88"/>
      <c r="D54" s="89"/>
      <c r="E54" s="89"/>
      <c r="F54" s="89"/>
      <c r="G54" s="89"/>
      <c r="H54" s="90"/>
    </row>
    <row r="56" spans="1:8" x14ac:dyDescent="0.25">
      <c r="A56" s="36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98B9-7ABB-413A-8946-3074E3B943BF}">
  <sheetPr>
    <pageSetUpPr fitToPage="1"/>
  </sheetPr>
  <dimension ref="A1:M57"/>
  <sheetViews>
    <sheetView zoomScale="80" zoomScaleNormal="80" workbookViewId="0">
      <selection activeCell="A6" sqref="A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56"/>
      <c r="J1" s="56"/>
      <c r="K1" s="56"/>
      <c r="L1" s="56"/>
      <c r="M1" s="2"/>
    </row>
    <row r="2" spans="1:13" ht="20.25" x14ac:dyDescent="0.25">
      <c r="A2" s="4" t="s">
        <v>49</v>
      </c>
      <c r="B2" s="4"/>
      <c r="C2" s="4"/>
      <c r="D2" s="4"/>
      <c r="E2" s="4"/>
      <c r="F2" s="4"/>
      <c r="G2" s="4"/>
      <c r="H2" s="4"/>
      <c r="I2" s="57"/>
      <c r="J2" s="57"/>
      <c r="K2" s="57"/>
      <c r="L2" s="57"/>
      <c r="M2" s="5"/>
    </row>
    <row r="3" spans="1:13" ht="21" x14ac:dyDescent="0.25">
      <c r="A3" s="6" t="s">
        <v>50</v>
      </c>
      <c r="B3" s="6"/>
      <c r="C3" s="6"/>
      <c r="D3" s="6"/>
      <c r="E3" s="6"/>
      <c r="F3" s="6"/>
      <c r="G3" s="6"/>
      <c r="H3" s="6"/>
      <c r="I3" s="58"/>
      <c r="J3" s="58"/>
      <c r="K3" s="58"/>
      <c r="L3" s="58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35"/>
      <c r="J4" s="35"/>
      <c r="K4" s="35"/>
      <c r="L4" s="35"/>
    </row>
    <row r="5" spans="1:13" ht="15" customHeight="1" x14ac:dyDescent="0.25">
      <c r="A5" s="59" t="s">
        <v>114</v>
      </c>
      <c r="B5" s="59"/>
      <c r="C5" s="59"/>
      <c r="D5" s="5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1"/>
      <c r="I6" s="61"/>
      <c r="J6" s="61"/>
      <c r="K6" s="61"/>
      <c r="L6" s="61"/>
    </row>
    <row r="7" spans="1:13" ht="54.75" thickBot="1" x14ac:dyDescent="0.3">
      <c r="A7" s="11" t="s">
        <v>2</v>
      </c>
      <c r="B7" s="11" t="s">
        <v>3</v>
      </c>
      <c r="C7" s="11" t="s">
        <v>5</v>
      </c>
      <c r="D7" s="11" t="s">
        <v>6</v>
      </c>
      <c r="E7" s="11" t="s">
        <v>18</v>
      </c>
      <c r="F7" s="11" t="s">
        <v>19</v>
      </c>
      <c r="G7" s="11" t="s">
        <v>20</v>
      </c>
      <c r="H7" s="11" t="s">
        <v>21</v>
      </c>
    </row>
    <row r="8" spans="1:13" ht="20.100000000000001" customHeight="1" x14ac:dyDescent="0.25">
      <c r="A8" s="63" t="s">
        <v>86</v>
      </c>
      <c r="B8" s="40"/>
      <c r="C8" s="15" t="s">
        <v>70</v>
      </c>
      <c r="D8" s="64">
        <v>8</v>
      </c>
      <c r="E8" s="64">
        <v>250</v>
      </c>
      <c r="F8" s="64"/>
      <c r="G8" s="64"/>
      <c r="H8" s="65">
        <f t="shared" ref="H8:H38" si="0">G8/E8</f>
        <v>0</v>
      </c>
    </row>
    <row r="9" spans="1:13" ht="20.100000000000001" customHeight="1" x14ac:dyDescent="0.25">
      <c r="A9" s="63" t="s">
        <v>87</v>
      </c>
      <c r="B9" s="40"/>
      <c r="C9" s="15" t="s">
        <v>70</v>
      </c>
      <c r="D9" s="64">
        <v>8</v>
      </c>
      <c r="E9" s="64">
        <v>250</v>
      </c>
      <c r="F9" s="64"/>
      <c r="G9" s="64"/>
      <c r="H9" s="65">
        <f t="shared" si="0"/>
        <v>0</v>
      </c>
    </row>
    <row r="10" spans="1:13" ht="20.100000000000001" customHeight="1" x14ac:dyDescent="0.25">
      <c r="A10" s="63" t="s">
        <v>88</v>
      </c>
      <c r="B10" s="149"/>
      <c r="C10" s="15" t="s">
        <v>70</v>
      </c>
      <c r="D10" s="64">
        <v>8</v>
      </c>
      <c r="E10" s="64">
        <v>250</v>
      </c>
      <c r="F10" s="72"/>
      <c r="G10" s="64"/>
      <c r="H10" s="65">
        <f t="shared" si="0"/>
        <v>0</v>
      </c>
    </row>
    <row r="11" spans="1:13" ht="20.100000000000001" customHeight="1" x14ac:dyDescent="0.25">
      <c r="A11" s="68" t="s">
        <v>64</v>
      </c>
      <c r="B11" s="149"/>
      <c r="C11" s="150"/>
      <c r="D11" s="72"/>
      <c r="E11" s="72">
        <f>SUM(E8:E10)</f>
        <v>750</v>
      </c>
      <c r="F11" s="72"/>
      <c r="G11" s="72">
        <f>SUM(G8:G10)</f>
        <v>0</v>
      </c>
      <c r="H11" s="151">
        <f t="shared" si="0"/>
        <v>0</v>
      </c>
    </row>
    <row r="12" spans="1:13" s="75" customFormat="1" ht="20.100000000000001" customHeight="1" x14ac:dyDescent="0.25">
      <c r="A12" s="63"/>
      <c r="B12" s="40"/>
      <c r="C12" s="15"/>
      <c r="D12" s="64"/>
      <c r="E12" s="64"/>
      <c r="F12" s="64"/>
      <c r="G12" s="64"/>
      <c r="H12" s="65"/>
    </row>
    <row r="13" spans="1:13" s="75" customFormat="1" ht="20.100000000000001" customHeight="1" x14ac:dyDescent="0.25">
      <c r="A13" s="63"/>
      <c r="B13" s="40"/>
      <c r="C13" s="15"/>
      <c r="D13" s="64"/>
      <c r="E13" s="64"/>
      <c r="F13" s="64"/>
      <c r="G13" s="64"/>
      <c r="H13" s="65"/>
    </row>
    <row r="14" spans="1:13" s="75" customFormat="1" ht="20.100000000000001" customHeight="1" x14ac:dyDescent="0.25">
      <c r="A14" s="63"/>
      <c r="B14" s="40"/>
      <c r="C14" s="15"/>
      <c r="D14" s="64"/>
      <c r="E14" s="64"/>
      <c r="F14" s="64"/>
      <c r="G14" s="64"/>
      <c r="H14" s="65"/>
    </row>
    <row r="15" spans="1:13" s="75" customFormat="1" ht="20.100000000000001" customHeight="1" x14ac:dyDescent="0.25">
      <c r="A15" s="63"/>
      <c r="B15" s="40"/>
      <c r="C15" s="15"/>
      <c r="D15" s="64"/>
      <c r="E15" s="64"/>
      <c r="F15" s="64"/>
      <c r="G15" s="64"/>
      <c r="H15" s="65"/>
    </row>
    <row r="16" spans="1:13" s="75" customFormat="1" ht="20.100000000000001" customHeight="1" x14ac:dyDescent="0.25">
      <c r="A16" s="63"/>
      <c r="B16" s="40"/>
      <c r="C16" s="15"/>
      <c r="D16" s="64"/>
      <c r="E16" s="64"/>
      <c r="F16" s="64"/>
      <c r="G16" s="64"/>
      <c r="H16" s="65"/>
    </row>
    <row r="17" spans="1:8" ht="20.100000000000001" customHeight="1" x14ac:dyDescent="0.25">
      <c r="A17" s="63"/>
      <c r="B17" s="40"/>
      <c r="C17" s="15"/>
      <c r="D17" s="64"/>
      <c r="E17" s="64"/>
      <c r="F17" s="64"/>
      <c r="G17" s="64"/>
      <c r="H17" s="65"/>
    </row>
    <row r="18" spans="1:8" ht="20.100000000000001" customHeight="1" x14ac:dyDescent="0.25">
      <c r="A18" s="63"/>
      <c r="B18" s="40"/>
      <c r="C18" s="15"/>
      <c r="D18" s="64"/>
      <c r="E18" s="64"/>
      <c r="F18" s="64"/>
      <c r="G18" s="64"/>
      <c r="H18" s="65"/>
    </row>
    <row r="19" spans="1:8" ht="20.100000000000001" customHeight="1" x14ac:dyDescent="0.25">
      <c r="A19" s="63"/>
      <c r="B19" s="40"/>
      <c r="C19" s="15"/>
      <c r="D19" s="64"/>
      <c r="E19" s="64"/>
      <c r="F19" s="64"/>
      <c r="G19" s="64"/>
      <c r="H19" s="65"/>
    </row>
    <row r="20" spans="1:8" s="75" customFormat="1" ht="20.100000000000001" customHeight="1" x14ac:dyDescent="0.25">
      <c r="A20" s="63"/>
      <c r="B20" s="40"/>
      <c r="C20" s="15"/>
      <c r="D20" s="64"/>
      <c r="E20" s="64"/>
      <c r="F20" s="64"/>
      <c r="G20" s="64"/>
      <c r="H20" s="65"/>
    </row>
    <row r="21" spans="1:8" ht="20.100000000000001" customHeight="1" x14ac:dyDescent="0.25">
      <c r="A21" s="63"/>
      <c r="B21" s="40"/>
      <c r="C21" s="15"/>
      <c r="D21" s="64"/>
      <c r="E21" s="64"/>
      <c r="F21" s="64"/>
      <c r="G21" s="64"/>
      <c r="H21" s="65"/>
    </row>
    <row r="22" spans="1:8" ht="20.100000000000001" customHeight="1" x14ac:dyDescent="0.25">
      <c r="A22" s="63"/>
      <c r="B22" s="40"/>
      <c r="C22" s="15"/>
      <c r="D22" s="64"/>
      <c r="E22" s="64"/>
      <c r="F22" s="64"/>
      <c r="G22" s="64"/>
      <c r="H22" s="65"/>
    </row>
    <row r="23" spans="1:8" ht="20.100000000000001" customHeight="1" x14ac:dyDescent="0.25">
      <c r="A23" s="63"/>
      <c r="B23" s="40"/>
      <c r="C23" s="15"/>
      <c r="D23" s="64"/>
      <c r="E23" s="64"/>
      <c r="F23" s="64"/>
      <c r="G23" s="64"/>
      <c r="H23" s="65"/>
    </row>
    <row r="24" spans="1:8" ht="20.100000000000001" customHeight="1" x14ac:dyDescent="0.25">
      <c r="A24" s="63"/>
      <c r="B24" s="40"/>
      <c r="C24" s="15"/>
      <c r="D24" s="64"/>
      <c r="E24" s="64"/>
      <c r="F24" s="64"/>
      <c r="G24" s="64"/>
      <c r="H24" s="65"/>
    </row>
    <row r="25" spans="1:8" ht="20.100000000000001" customHeight="1" x14ac:dyDescent="0.25">
      <c r="A25" s="63"/>
      <c r="B25" s="40"/>
      <c r="C25" s="15"/>
      <c r="D25" s="64"/>
      <c r="E25" s="64"/>
      <c r="F25" s="64"/>
      <c r="G25" s="64"/>
      <c r="H25" s="65"/>
    </row>
    <row r="26" spans="1:8" ht="20.100000000000001" customHeight="1" x14ac:dyDescent="0.25">
      <c r="A26" s="63"/>
      <c r="B26" s="40"/>
      <c r="C26" s="15"/>
      <c r="D26" s="64"/>
      <c r="E26" s="64"/>
      <c r="F26" s="64"/>
      <c r="G26" s="64"/>
      <c r="H26" s="65"/>
    </row>
    <row r="27" spans="1:8" ht="20.100000000000001" customHeight="1" x14ac:dyDescent="0.25">
      <c r="A27" s="63"/>
      <c r="B27" s="40"/>
      <c r="C27" s="15"/>
      <c r="D27" s="64"/>
      <c r="E27" s="64"/>
      <c r="F27" s="64"/>
      <c r="G27" s="64"/>
      <c r="H27" s="65"/>
    </row>
    <row r="28" spans="1:8" ht="20.100000000000001" customHeight="1" x14ac:dyDescent="0.25">
      <c r="A28" s="63"/>
      <c r="B28" s="40"/>
      <c r="C28" s="15"/>
      <c r="D28" s="64"/>
      <c r="E28" s="64"/>
      <c r="F28" s="64"/>
      <c r="G28" s="64"/>
      <c r="H28" s="65"/>
    </row>
    <row r="29" spans="1:8" ht="20.100000000000001" customHeight="1" x14ac:dyDescent="0.25">
      <c r="A29" s="63"/>
      <c r="B29" s="40"/>
      <c r="C29" s="15"/>
      <c r="D29" s="64"/>
      <c r="E29" s="64"/>
      <c r="F29" s="64"/>
      <c r="G29" s="64"/>
      <c r="H29" s="65"/>
    </row>
    <row r="30" spans="1:8" ht="20.100000000000001" customHeight="1" x14ac:dyDescent="0.25">
      <c r="A30" s="63"/>
      <c r="B30" s="40"/>
      <c r="C30" s="15"/>
      <c r="D30" s="64"/>
      <c r="E30" s="64"/>
      <c r="F30" s="64"/>
      <c r="G30" s="64"/>
      <c r="H30" s="65"/>
    </row>
    <row r="31" spans="1:8" ht="20.100000000000001" customHeight="1" x14ac:dyDescent="0.25">
      <c r="A31" s="63"/>
      <c r="B31" s="40"/>
      <c r="C31" s="15"/>
      <c r="D31" s="64"/>
      <c r="E31" s="64"/>
      <c r="F31" s="64"/>
      <c r="G31" s="64"/>
      <c r="H31" s="65"/>
    </row>
    <row r="32" spans="1:8" ht="20.100000000000001" customHeight="1" x14ac:dyDescent="0.25">
      <c r="A32" s="63"/>
      <c r="B32" s="40"/>
      <c r="C32" s="15"/>
      <c r="D32" s="64"/>
      <c r="E32" s="64"/>
      <c r="F32" s="64"/>
      <c r="G32" s="64"/>
      <c r="H32" s="65"/>
    </row>
    <row r="33" spans="1:8" ht="20.100000000000001" customHeight="1" x14ac:dyDescent="0.25">
      <c r="A33" s="63"/>
      <c r="B33" s="40"/>
      <c r="C33" s="15"/>
      <c r="D33" s="64"/>
      <c r="E33" s="64"/>
      <c r="F33" s="64"/>
      <c r="G33" s="64"/>
      <c r="H33" s="65"/>
    </row>
    <row r="34" spans="1:8" ht="20.100000000000001" customHeight="1" x14ac:dyDescent="0.25">
      <c r="A34" s="63"/>
      <c r="B34" s="40"/>
      <c r="C34" s="15"/>
      <c r="D34" s="64"/>
      <c r="E34" s="64"/>
      <c r="F34" s="64"/>
      <c r="G34" s="64"/>
      <c r="H34" s="65"/>
    </row>
    <row r="35" spans="1:8" ht="20.100000000000001" customHeight="1" x14ac:dyDescent="0.25">
      <c r="A35" s="63"/>
      <c r="B35" s="47"/>
      <c r="C35" s="28"/>
      <c r="D35" s="66"/>
      <c r="E35" s="66"/>
      <c r="F35" s="66"/>
      <c r="G35" s="66"/>
      <c r="H35" s="67"/>
    </row>
    <row r="36" spans="1:8" ht="20.100000000000001" customHeight="1" x14ac:dyDescent="0.25">
      <c r="A36" s="63"/>
      <c r="B36" s="47"/>
      <c r="C36" s="28"/>
      <c r="D36" s="66"/>
      <c r="E36" s="66"/>
      <c r="F36" s="66"/>
      <c r="G36" s="66"/>
      <c r="H36" s="67"/>
    </row>
    <row r="37" spans="1:8" ht="20.100000000000001" customHeight="1" x14ac:dyDescent="0.25">
      <c r="A37" s="63"/>
      <c r="B37" s="47"/>
      <c r="C37" s="28"/>
      <c r="D37" s="66"/>
      <c r="E37" s="66"/>
      <c r="F37" s="66"/>
      <c r="G37" s="66"/>
      <c r="H37" s="67"/>
    </row>
    <row r="38" spans="1:8" ht="20.100000000000001" customHeight="1" x14ac:dyDescent="0.25">
      <c r="A38" s="63"/>
      <c r="B38" s="47"/>
      <c r="C38" s="28"/>
      <c r="D38" s="66"/>
      <c r="E38" s="66"/>
      <c r="F38" s="66"/>
      <c r="G38" s="66"/>
      <c r="H38" s="67"/>
    </row>
    <row r="39" spans="1:8" ht="20.100000000000001" customHeight="1" thickBot="1" x14ac:dyDescent="0.3">
      <c r="A39" s="76"/>
      <c r="B39" s="77"/>
      <c r="C39" s="78"/>
      <c r="D39" s="79"/>
      <c r="E39" s="80"/>
      <c r="F39" s="79"/>
      <c r="G39" s="80"/>
      <c r="H39" s="81"/>
    </row>
    <row r="40" spans="1:8" ht="20.100000000000001" customHeight="1" x14ac:dyDescent="0.25">
      <c r="A40" s="82"/>
      <c r="B40" s="83"/>
      <c r="C40" s="84"/>
      <c r="D40" s="84"/>
      <c r="E40" s="85"/>
      <c r="F40" s="84"/>
      <c r="G40" s="86"/>
      <c r="H40" s="86"/>
    </row>
    <row r="41" spans="1:8" ht="20.100000000000001" customHeight="1" x14ac:dyDescent="0.25">
      <c r="A41" s="87"/>
      <c r="B41" s="87"/>
      <c r="C41" s="88"/>
      <c r="D41" s="89"/>
      <c r="E41" s="89"/>
      <c r="F41" s="89"/>
      <c r="G41" s="89"/>
      <c r="H41" s="90"/>
    </row>
    <row r="42" spans="1:8" ht="20.100000000000001" customHeight="1" x14ac:dyDescent="0.25">
      <c r="A42" s="87"/>
      <c r="B42" s="87"/>
      <c r="C42" s="88"/>
      <c r="D42" s="89"/>
      <c r="E42" s="89"/>
      <c r="F42" s="89"/>
      <c r="G42" s="89"/>
      <c r="H42" s="90"/>
    </row>
    <row r="43" spans="1:8" ht="20.100000000000001" customHeight="1" x14ac:dyDescent="0.25">
      <c r="A43" s="87"/>
      <c r="B43" s="87"/>
      <c r="C43" s="88"/>
      <c r="D43" s="89"/>
      <c r="E43" s="89"/>
      <c r="F43" s="89"/>
      <c r="G43" s="89"/>
      <c r="H43" s="90"/>
    </row>
    <row r="44" spans="1:8" ht="20.100000000000001" customHeight="1" x14ac:dyDescent="0.25">
      <c r="A44" s="91"/>
      <c r="B44" s="91"/>
      <c r="C44" s="88"/>
      <c r="D44" s="89"/>
      <c r="E44" s="89"/>
      <c r="F44" s="89"/>
      <c r="G44" s="89"/>
      <c r="H44" s="90"/>
    </row>
    <row r="47" spans="1:8" x14ac:dyDescent="0.25">
      <c r="A47" s="92"/>
    </row>
    <row r="48" spans="1:8" x14ac:dyDescent="0.25">
      <c r="A48" s="82"/>
      <c r="B48" s="83"/>
      <c r="C48" s="84"/>
      <c r="D48" s="84"/>
      <c r="E48" s="85"/>
      <c r="F48" s="84"/>
      <c r="G48" s="86"/>
      <c r="H48" s="86"/>
    </row>
    <row r="49" spans="1:8" x14ac:dyDescent="0.25">
      <c r="A49" s="87"/>
      <c r="B49" s="87"/>
      <c r="C49" s="88"/>
      <c r="D49" s="89"/>
      <c r="E49" s="89"/>
      <c r="F49" s="89"/>
      <c r="G49" s="89"/>
      <c r="H49" s="90"/>
    </row>
    <row r="50" spans="1:8" x14ac:dyDescent="0.25">
      <c r="A50" s="91"/>
      <c r="B50" s="91"/>
      <c r="C50" s="88"/>
      <c r="D50" s="89"/>
      <c r="E50" s="89"/>
      <c r="F50" s="89"/>
      <c r="G50" s="89"/>
      <c r="H50" s="90"/>
    </row>
    <row r="51" spans="1:8" x14ac:dyDescent="0.25">
      <c r="A51" s="87"/>
      <c r="B51" s="87"/>
      <c r="C51" s="88"/>
      <c r="D51" s="89"/>
      <c r="E51" s="89"/>
      <c r="F51" s="89"/>
      <c r="G51" s="89"/>
      <c r="H51" s="90"/>
    </row>
    <row r="52" spans="1:8" x14ac:dyDescent="0.25">
      <c r="A52" s="87"/>
      <c r="B52" s="87"/>
      <c r="C52" s="88"/>
      <c r="D52" s="89"/>
      <c r="E52" s="89"/>
      <c r="F52" s="89"/>
      <c r="G52" s="89"/>
      <c r="H52" s="90"/>
    </row>
    <row r="53" spans="1:8" x14ac:dyDescent="0.25">
      <c r="A53" s="91"/>
      <c r="B53" s="91"/>
      <c r="C53" s="88"/>
      <c r="D53" s="89"/>
      <c r="E53" s="89"/>
      <c r="F53" s="89"/>
      <c r="G53" s="89"/>
      <c r="H53" s="90"/>
    </row>
    <row r="54" spans="1:8" x14ac:dyDescent="0.25">
      <c r="A54" s="87"/>
      <c r="B54" s="87"/>
      <c r="C54" s="88"/>
      <c r="D54" s="89"/>
      <c r="E54" s="89"/>
      <c r="F54" s="89"/>
      <c r="G54" s="89"/>
      <c r="H54" s="90"/>
    </row>
    <row r="56" spans="1:8" x14ac:dyDescent="0.25">
      <c r="A56" s="36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39A3-7EF4-4B14-9FF5-0D604B19DEC5}">
  <sheetPr>
    <pageSetUpPr fitToPage="1"/>
  </sheetPr>
  <dimension ref="A1:M59"/>
  <sheetViews>
    <sheetView zoomScale="80" zoomScaleNormal="80" zoomScaleSheetLayoutView="96" workbookViewId="0">
      <pane ySplit="7" topLeftCell="A8" activePane="bottomLeft" state="frozen"/>
      <selection activeCell="C8" sqref="C8:D9"/>
      <selection pane="bottomLeft" activeCell="C15" sqref="C15"/>
    </sheetView>
  </sheetViews>
  <sheetFormatPr defaultColWidth="9.140625" defaultRowHeight="15" x14ac:dyDescent="0.25"/>
  <cols>
    <col min="1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0.25" x14ac:dyDescent="0.25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1" x14ac:dyDescent="0.25">
      <c r="A3" s="6" t="s">
        <v>50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5" customHeight="1" x14ac:dyDescent="0.2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54.75" thickBot="1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1" t="s">
        <v>10</v>
      </c>
      <c r="J7" s="12" t="s">
        <v>11</v>
      </c>
      <c r="K7" s="12" t="s">
        <v>12</v>
      </c>
      <c r="L7" s="12" t="s">
        <v>13</v>
      </c>
    </row>
    <row r="8" spans="1:13" ht="20.100000000000001" customHeight="1" x14ac:dyDescent="0.25">
      <c r="A8" s="13" t="s">
        <v>52</v>
      </c>
      <c r="B8" s="14"/>
      <c r="C8" s="15"/>
      <c r="D8" s="15"/>
      <c r="E8" s="16">
        <v>10</v>
      </c>
      <c r="F8" s="17">
        <v>880</v>
      </c>
      <c r="G8" s="14"/>
      <c r="H8" s="17">
        <v>176</v>
      </c>
      <c r="I8" s="14"/>
      <c r="J8" s="17"/>
      <c r="K8" s="14"/>
      <c r="L8" s="18"/>
    </row>
    <row r="9" spans="1:13" ht="20.100000000000001" customHeight="1" x14ac:dyDescent="0.25">
      <c r="A9" s="13" t="s">
        <v>53</v>
      </c>
      <c r="B9" s="19"/>
      <c r="C9" s="15"/>
      <c r="D9" s="15"/>
      <c r="E9" s="16">
        <v>10</v>
      </c>
      <c r="F9" s="17">
        <v>900</v>
      </c>
      <c r="G9" s="19"/>
      <c r="H9" s="17">
        <v>180</v>
      </c>
      <c r="I9" s="14"/>
      <c r="J9" s="17"/>
      <c r="K9" s="14"/>
      <c r="L9" s="20"/>
    </row>
    <row r="10" spans="1:13" ht="20.100000000000001" customHeight="1" x14ac:dyDescent="0.25">
      <c r="A10" s="13" t="s">
        <v>54</v>
      </c>
      <c r="B10" s="19"/>
      <c r="C10" s="15"/>
      <c r="D10" s="15"/>
      <c r="E10" s="16">
        <v>8</v>
      </c>
      <c r="F10" s="17">
        <v>400</v>
      </c>
      <c r="G10" s="19"/>
      <c r="H10" s="17">
        <v>80</v>
      </c>
      <c r="I10" s="14"/>
      <c r="J10" s="17"/>
      <c r="K10" s="14"/>
      <c r="L10" s="21"/>
    </row>
    <row r="11" spans="1:13" ht="20.100000000000001" customHeight="1" x14ac:dyDescent="0.25">
      <c r="A11" s="13" t="s">
        <v>55</v>
      </c>
      <c r="B11" s="19"/>
      <c r="C11" s="15"/>
      <c r="D11" s="15"/>
      <c r="E11" s="16">
        <v>8</v>
      </c>
      <c r="F11" s="17">
        <v>330</v>
      </c>
      <c r="G11" s="19"/>
      <c r="H11" s="17">
        <v>66</v>
      </c>
      <c r="I11" s="14"/>
      <c r="J11" s="17"/>
      <c r="K11" s="14"/>
      <c r="L11" s="21"/>
    </row>
    <row r="12" spans="1:13" ht="20.100000000000001" customHeight="1" x14ac:dyDescent="0.25">
      <c r="A12" s="13" t="s">
        <v>56</v>
      </c>
      <c r="B12" s="19"/>
      <c r="C12" s="15"/>
      <c r="D12" s="15"/>
      <c r="E12" s="16">
        <v>8</v>
      </c>
      <c r="F12" s="17">
        <v>400</v>
      </c>
      <c r="G12" s="19"/>
      <c r="H12" s="17">
        <v>80</v>
      </c>
      <c r="I12" s="14"/>
      <c r="J12" s="17"/>
      <c r="K12" s="14"/>
      <c r="L12" s="21"/>
    </row>
    <row r="13" spans="1:13" ht="20.100000000000001" customHeight="1" x14ac:dyDescent="0.25">
      <c r="A13" s="13" t="s">
        <v>57</v>
      </c>
      <c r="B13" s="19"/>
      <c r="C13" s="15"/>
      <c r="D13" s="15"/>
      <c r="E13" s="16">
        <v>8</v>
      </c>
      <c r="F13" s="17">
        <v>700</v>
      </c>
      <c r="G13" s="19"/>
      <c r="H13" s="17">
        <v>140</v>
      </c>
      <c r="I13" s="14"/>
      <c r="J13" s="17"/>
      <c r="K13" s="14"/>
      <c r="L13" s="20"/>
    </row>
    <row r="14" spans="1:13" ht="20.100000000000001" customHeight="1" x14ac:dyDescent="0.25">
      <c r="A14" s="13"/>
      <c r="B14" s="19"/>
      <c r="C14" s="15"/>
      <c r="D14" s="15"/>
      <c r="E14" s="16"/>
      <c r="F14" s="17"/>
      <c r="G14" s="19"/>
      <c r="H14" s="17"/>
      <c r="I14" s="14"/>
      <c r="J14" s="17"/>
      <c r="K14" s="14"/>
      <c r="L14" s="21"/>
    </row>
    <row r="15" spans="1:13" ht="20.100000000000001" customHeight="1" x14ac:dyDescent="0.25">
      <c r="A15" s="13"/>
      <c r="B15" s="19"/>
      <c r="C15" s="15"/>
      <c r="D15" s="15"/>
      <c r="E15" s="16"/>
      <c r="F15" s="17"/>
      <c r="G15" s="19"/>
      <c r="H15" s="17"/>
      <c r="I15" s="14"/>
      <c r="J15" s="17"/>
      <c r="K15" s="14"/>
      <c r="L15" s="21"/>
    </row>
    <row r="16" spans="1:13" ht="20.100000000000001" customHeight="1" x14ac:dyDescent="0.25">
      <c r="A16" s="13"/>
      <c r="B16" s="19"/>
      <c r="C16" s="15"/>
      <c r="D16" s="15"/>
      <c r="E16" s="16"/>
      <c r="F16" s="17"/>
      <c r="G16" s="19"/>
      <c r="H16" s="17"/>
      <c r="I16" s="14"/>
      <c r="J16" s="17"/>
      <c r="K16" s="14"/>
      <c r="L16" s="20"/>
    </row>
    <row r="17" spans="1:12" ht="20.100000000000001" customHeight="1" x14ac:dyDescent="0.25">
      <c r="A17" s="13"/>
      <c r="B17" s="19"/>
      <c r="C17" s="15"/>
      <c r="D17" s="15"/>
      <c r="E17" s="16"/>
      <c r="F17" s="17"/>
      <c r="G17" s="19"/>
      <c r="H17" s="17"/>
      <c r="I17" s="14"/>
      <c r="J17" s="16"/>
      <c r="K17" s="14"/>
      <c r="L17" s="21"/>
    </row>
    <row r="18" spans="1:12" ht="20.100000000000001" customHeight="1" x14ac:dyDescent="0.25">
      <c r="A18" s="13"/>
      <c r="B18" s="19"/>
      <c r="C18" s="15"/>
      <c r="D18" s="15"/>
      <c r="E18" s="16"/>
      <c r="F18" s="17"/>
      <c r="G18" s="19"/>
      <c r="H18" s="17"/>
      <c r="I18" s="14"/>
      <c r="J18" s="17"/>
      <c r="K18" s="14"/>
      <c r="L18" s="21"/>
    </row>
    <row r="19" spans="1:12" ht="20.100000000000001" customHeight="1" x14ac:dyDescent="0.25">
      <c r="A19" s="13"/>
      <c r="B19" s="19"/>
      <c r="C19" s="15"/>
      <c r="D19" s="15"/>
      <c r="E19" s="16"/>
      <c r="F19" s="17"/>
      <c r="G19" s="19"/>
      <c r="H19" s="17"/>
      <c r="I19" s="14"/>
      <c r="J19" s="17"/>
      <c r="K19" s="14"/>
      <c r="L19" s="21"/>
    </row>
    <row r="20" spans="1:12" ht="20.100000000000001" customHeight="1" x14ac:dyDescent="0.25">
      <c r="A20" s="13"/>
      <c r="B20" s="19"/>
      <c r="C20" s="15"/>
      <c r="D20" s="15"/>
      <c r="E20" s="16"/>
      <c r="F20" s="17"/>
      <c r="G20" s="19"/>
      <c r="H20" s="17"/>
      <c r="I20" s="14"/>
      <c r="J20" s="17"/>
      <c r="K20" s="14"/>
      <c r="L20" s="21"/>
    </row>
    <row r="21" spans="1:12" ht="20.100000000000001" customHeight="1" x14ac:dyDescent="0.25">
      <c r="A21" s="13"/>
      <c r="B21" s="19"/>
      <c r="C21" s="15"/>
      <c r="D21" s="15"/>
      <c r="E21" s="16"/>
      <c r="F21" s="17"/>
      <c r="G21" s="19"/>
      <c r="H21" s="17"/>
      <c r="I21" s="14"/>
      <c r="J21" s="17"/>
      <c r="K21" s="14"/>
      <c r="L21" s="21"/>
    </row>
    <row r="22" spans="1:12" ht="20.100000000000001" customHeight="1" x14ac:dyDescent="0.25">
      <c r="A22" s="13"/>
      <c r="B22" s="19"/>
      <c r="C22" s="15"/>
      <c r="D22" s="15"/>
      <c r="E22" s="16"/>
      <c r="F22" s="17"/>
      <c r="G22" s="19"/>
      <c r="H22" s="17"/>
      <c r="I22" s="14"/>
      <c r="J22" s="17"/>
      <c r="K22" s="14"/>
      <c r="L22" s="21"/>
    </row>
    <row r="23" spans="1:12" ht="20.100000000000001" customHeight="1" x14ac:dyDescent="0.25">
      <c r="A23" s="13"/>
      <c r="B23" s="19"/>
      <c r="C23" s="15"/>
      <c r="D23" s="15"/>
      <c r="E23" s="16"/>
      <c r="F23" s="17"/>
      <c r="G23" s="19"/>
      <c r="H23" s="17"/>
      <c r="I23" s="14"/>
      <c r="J23" s="17"/>
      <c r="K23" s="14"/>
      <c r="L23" s="21"/>
    </row>
    <row r="24" spans="1:12" ht="20.100000000000001" customHeight="1" x14ac:dyDescent="0.25">
      <c r="A24" s="13"/>
      <c r="B24" s="19"/>
      <c r="C24" s="15"/>
      <c r="D24" s="15"/>
      <c r="E24" s="16"/>
      <c r="F24" s="17"/>
      <c r="G24" s="19"/>
      <c r="H24" s="17"/>
      <c r="I24" s="14"/>
      <c r="J24" s="17"/>
      <c r="K24" s="14"/>
      <c r="L24" s="21"/>
    </row>
    <row r="25" spans="1:12" ht="20.100000000000001" customHeight="1" x14ac:dyDescent="0.25">
      <c r="A25" s="13"/>
      <c r="B25" s="19"/>
      <c r="C25" s="15"/>
      <c r="D25" s="15"/>
      <c r="E25" s="16"/>
      <c r="F25" s="17"/>
      <c r="G25" s="19"/>
      <c r="H25" s="17"/>
      <c r="I25" s="14"/>
      <c r="J25" s="17"/>
      <c r="K25" s="14"/>
      <c r="L25" s="21"/>
    </row>
    <row r="26" spans="1:12" ht="20.100000000000001" customHeight="1" x14ac:dyDescent="0.25">
      <c r="A26" s="13"/>
      <c r="B26" s="19"/>
      <c r="C26" s="15"/>
      <c r="D26" s="15"/>
      <c r="E26" s="16"/>
      <c r="F26" s="17"/>
      <c r="G26" s="19"/>
      <c r="H26" s="17"/>
      <c r="I26" s="14"/>
      <c r="J26" s="17"/>
      <c r="K26" s="14"/>
      <c r="L26" s="21"/>
    </row>
    <row r="27" spans="1:12" ht="20.100000000000001" customHeight="1" x14ac:dyDescent="0.25">
      <c r="A27" s="13"/>
      <c r="B27" s="19"/>
      <c r="C27" s="15"/>
      <c r="D27" s="15"/>
      <c r="E27" s="16"/>
      <c r="F27" s="17"/>
      <c r="G27" s="19"/>
      <c r="H27" s="17"/>
      <c r="I27" s="14"/>
      <c r="J27" s="17"/>
      <c r="K27" s="14"/>
      <c r="L27" s="21"/>
    </row>
    <row r="28" spans="1:12" ht="20.100000000000001" customHeight="1" x14ac:dyDescent="0.25">
      <c r="A28" s="13"/>
      <c r="B28" s="19"/>
      <c r="C28" s="15"/>
      <c r="D28" s="15"/>
      <c r="E28" s="16"/>
      <c r="F28" s="17"/>
      <c r="G28" s="19"/>
      <c r="H28" s="17"/>
      <c r="I28" s="14"/>
      <c r="J28" s="17"/>
      <c r="K28" s="14"/>
      <c r="L28" s="20"/>
    </row>
    <row r="29" spans="1:12" ht="20.100000000000001" customHeight="1" x14ac:dyDescent="0.25">
      <c r="A29" s="13"/>
      <c r="B29" s="19"/>
      <c r="C29" s="15"/>
      <c r="D29" s="15"/>
      <c r="E29" s="16"/>
      <c r="F29" s="17"/>
      <c r="G29" s="19"/>
      <c r="H29" s="17"/>
      <c r="I29" s="14"/>
      <c r="J29" s="17"/>
      <c r="K29" s="14"/>
      <c r="L29" s="21"/>
    </row>
    <row r="30" spans="1:12" ht="20.100000000000001" customHeight="1" x14ac:dyDescent="0.25">
      <c r="A30" s="13"/>
      <c r="B30" s="19"/>
      <c r="C30" s="15"/>
      <c r="D30" s="15"/>
      <c r="E30" s="16"/>
      <c r="F30" s="17"/>
      <c r="G30" s="19"/>
      <c r="H30" s="17"/>
      <c r="I30" s="14"/>
      <c r="J30" s="17"/>
      <c r="K30" s="14"/>
      <c r="L30" s="21"/>
    </row>
    <row r="31" spans="1:12" ht="20.100000000000001" customHeight="1" x14ac:dyDescent="0.25">
      <c r="A31" s="13"/>
      <c r="B31" s="22"/>
      <c r="C31" s="23"/>
      <c r="D31" s="23"/>
      <c r="E31" s="24"/>
      <c r="F31" s="25"/>
      <c r="G31" s="22"/>
      <c r="H31" s="25"/>
      <c r="I31" s="26"/>
      <c r="J31" s="25"/>
      <c r="K31" s="26"/>
      <c r="L31" s="27"/>
    </row>
    <row r="32" spans="1:12" ht="20.100000000000001" customHeight="1" x14ac:dyDescent="0.25">
      <c r="A32" s="13"/>
      <c r="B32" s="19"/>
      <c r="C32" s="28"/>
      <c r="D32" s="28"/>
      <c r="E32" s="28"/>
      <c r="F32" s="29"/>
      <c r="G32" s="19"/>
      <c r="H32" s="29"/>
      <c r="I32" s="19"/>
      <c r="J32" s="29"/>
      <c r="K32" s="19"/>
      <c r="L32" s="21"/>
    </row>
    <row r="33" spans="1:12" ht="20.100000000000001" customHeight="1" x14ac:dyDescent="0.25">
      <c r="A33" s="13"/>
      <c r="B33" s="19"/>
      <c r="C33" s="28"/>
      <c r="D33" s="28"/>
      <c r="E33" s="28"/>
      <c r="F33" s="29"/>
      <c r="G33" s="19"/>
      <c r="H33" s="29"/>
      <c r="I33" s="19"/>
      <c r="J33" s="29"/>
      <c r="K33" s="19"/>
      <c r="L33" s="21"/>
    </row>
    <row r="34" spans="1:12" ht="20.100000000000001" customHeight="1" x14ac:dyDescent="0.25">
      <c r="A34" s="13"/>
      <c r="B34" s="19"/>
      <c r="C34" s="28"/>
      <c r="D34" s="28"/>
      <c r="E34" s="28"/>
      <c r="F34" s="29"/>
      <c r="G34" s="19"/>
      <c r="H34" s="29"/>
      <c r="I34" s="19"/>
      <c r="J34" s="29"/>
      <c r="K34" s="19"/>
      <c r="L34" s="21"/>
    </row>
    <row r="35" spans="1:12" ht="20.100000000000001" customHeight="1" x14ac:dyDescent="0.25">
      <c r="A35" s="13"/>
      <c r="B35" s="19"/>
      <c r="C35" s="15"/>
      <c r="D35" s="15"/>
      <c r="E35" s="16"/>
      <c r="F35" s="17"/>
      <c r="G35" s="19"/>
      <c r="H35" s="17"/>
      <c r="I35" s="14"/>
      <c r="J35" s="17"/>
      <c r="K35" s="14"/>
      <c r="L35" s="21"/>
    </row>
    <row r="36" spans="1:12" ht="20.100000000000001" customHeight="1" x14ac:dyDescent="0.25">
      <c r="A36" s="13"/>
      <c r="B36" s="19"/>
      <c r="C36" s="15"/>
      <c r="D36" s="15"/>
      <c r="E36" s="16"/>
      <c r="F36" s="17"/>
      <c r="G36" s="19"/>
      <c r="H36" s="17"/>
      <c r="I36" s="14"/>
      <c r="J36" s="17"/>
      <c r="K36" s="14"/>
      <c r="L36" s="21"/>
    </row>
    <row r="37" spans="1:12" ht="20.100000000000001" customHeight="1" x14ac:dyDescent="0.25">
      <c r="A37" s="13"/>
      <c r="B37" s="19"/>
      <c r="C37" s="15"/>
      <c r="D37" s="15"/>
      <c r="E37" s="16"/>
      <c r="F37" s="17"/>
      <c r="G37" s="19"/>
      <c r="H37" s="17"/>
      <c r="I37" s="14"/>
      <c r="J37" s="17"/>
      <c r="K37" s="14"/>
      <c r="L37" s="20"/>
    </row>
    <row r="38" spans="1:12" ht="20.100000000000001" customHeight="1" x14ac:dyDescent="0.25">
      <c r="A38" s="13"/>
      <c r="B38" s="19"/>
      <c r="C38" s="15"/>
      <c r="D38" s="15"/>
      <c r="E38" s="16"/>
      <c r="F38" s="17"/>
      <c r="G38" s="19"/>
      <c r="H38" s="17"/>
      <c r="I38" s="14"/>
      <c r="J38" s="17"/>
      <c r="K38" s="14"/>
      <c r="L38" s="21"/>
    </row>
    <row r="39" spans="1:12" ht="20.100000000000001" customHeight="1" x14ac:dyDescent="0.25">
      <c r="A39" s="13"/>
      <c r="B39" s="19"/>
      <c r="C39" s="15"/>
      <c r="D39" s="15"/>
      <c r="E39" s="16"/>
      <c r="F39" s="17"/>
      <c r="G39" s="19"/>
      <c r="H39" s="17"/>
      <c r="I39" s="14"/>
      <c r="J39" s="17"/>
      <c r="K39" s="14"/>
      <c r="L39" s="21"/>
    </row>
    <row r="40" spans="1:12" ht="20.100000000000001" customHeight="1" x14ac:dyDescent="0.25">
      <c r="A40" s="13"/>
      <c r="B40" s="22"/>
      <c r="C40" s="23"/>
      <c r="D40" s="23"/>
      <c r="E40" s="24"/>
      <c r="F40" s="25"/>
      <c r="G40" s="22"/>
      <c r="H40" s="25"/>
      <c r="I40" s="26"/>
      <c r="J40" s="25"/>
      <c r="K40" s="26"/>
      <c r="L40" s="27"/>
    </row>
    <row r="41" spans="1:12" ht="20.100000000000001" customHeight="1" x14ac:dyDescent="0.25">
      <c r="A41" s="13"/>
      <c r="B41" s="19"/>
      <c r="C41" s="28"/>
      <c r="D41" s="28"/>
      <c r="E41" s="28"/>
      <c r="F41" s="29"/>
      <c r="G41" s="19"/>
      <c r="H41" s="29"/>
      <c r="I41" s="19"/>
      <c r="J41" s="29"/>
      <c r="K41" s="19"/>
      <c r="L41" s="21"/>
    </row>
    <row r="42" spans="1:12" ht="20.100000000000001" customHeight="1" x14ac:dyDescent="0.25">
      <c r="A42" s="13"/>
      <c r="B42" s="19"/>
      <c r="C42" s="28"/>
      <c r="D42" s="28"/>
      <c r="E42" s="28"/>
      <c r="F42" s="29"/>
      <c r="G42" s="19"/>
      <c r="H42" s="29"/>
      <c r="I42" s="19"/>
      <c r="J42" s="29"/>
      <c r="K42" s="19"/>
      <c r="L42" s="21"/>
    </row>
    <row r="43" spans="1:12" ht="20.100000000000001" customHeight="1" x14ac:dyDescent="0.25">
      <c r="A43" s="13"/>
      <c r="B43" s="19"/>
      <c r="C43" s="28"/>
      <c r="D43" s="28"/>
      <c r="E43" s="28"/>
      <c r="F43" s="29"/>
      <c r="G43" s="19"/>
      <c r="H43" s="29"/>
      <c r="I43" s="19"/>
      <c r="J43" s="29"/>
      <c r="K43" s="19"/>
      <c r="L43" s="21"/>
    </row>
    <row r="44" spans="1:12" ht="20.100000000000001" customHeight="1" x14ac:dyDescent="0.25">
      <c r="A44" s="13"/>
      <c r="B44" s="19"/>
      <c r="C44" s="15"/>
      <c r="D44" s="15"/>
      <c r="E44" s="16"/>
      <c r="F44" s="17"/>
      <c r="G44" s="19"/>
      <c r="H44" s="17"/>
      <c r="I44" s="14"/>
      <c r="J44" s="17"/>
      <c r="K44" s="14"/>
      <c r="L44" s="21"/>
    </row>
    <row r="45" spans="1:12" ht="20.100000000000001" customHeight="1" x14ac:dyDescent="0.25">
      <c r="A45" s="13"/>
      <c r="B45" s="22"/>
      <c r="C45" s="23"/>
      <c r="D45" s="23"/>
      <c r="E45" s="24"/>
      <c r="F45" s="25"/>
      <c r="G45" s="22"/>
      <c r="H45" s="25"/>
      <c r="I45" s="26"/>
      <c r="J45" s="25"/>
      <c r="K45" s="26"/>
      <c r="L45" s="27"/>
    </row>
    <row r="46" spans="1:12" ht="20.100000000000001" customHeight="1" x14ac:dyDescent="0.25">
      <c r="A46" s="13"/>
      <c r="B46" s="19"/>
      <c r="C46" s="28"/>
      <c r="D46" s="28"/>
      <c r="E46" s="28"/>
      <c r="F46" s="29"/>
      <c r="G46" s="19"/>
      <c r="H46" s="29"/>
      <c r="I46" s="19"/>
      <c r="J46" s="29"/>
      <c r="K46" s="19"/>
      <c r="L46" s="21"/>
    </row>
    <row r="47" spans="1:12" ht="20.100000000000001" customHeight="1" x14ac:dyDescent="0.25">
      <c r="A47" s="13"/>
      <c r="B47" s="19"/>
      <c r="C47" s="28"/>
      <c r="D47" s="28"/>
      <c r="E47" s="28"/>
      <c r="F47" s="29"/>
      <c r="G47" s="19"/>
      <c r="H47" s="29"/>
      <c r="I47" s="19"/>
      <c r="J47" s="29"/>
      <c r="K47" s="19"/>
      <c r="L47" s="21"/>
    </row>
    <row r="48" spans="1:12" ht="20.100000000000001" customHeight="1" x14ac:dyDescent="0.25">
      <c r="A48" s="13"/>
      <c r="B48" s="19"/>
      <c r="C48" s="28"/>
      <c r="D48" s="28"/>
      <c r="E48" s="28"/>
      <c r="F48" s="29"/>
      <c r="G48" s="19"/>
      <c r="H48" s="29"/>
      <c r="I48" s="19"/>
      <c r="J48" s="29"/>
      <c r="K48" s="19"/>
      <c r="L48" s="21"/>
    </row>
    <row r="49" spans="1:12" ht="20.100000000000001" customHeight="1" x14ac:dyDescent="0.25">
      <c r="A49" s="13"/>
      <c r="B49" s="19"/>
      <c r="C49" s="15"/>
      <c r="D49" s="15"/>
      <c r="E49" s="16"/>
      <c r="F49" s="17"/>
      <c r="G49" s="19"/>
      <c r="H49" s="17"/>
      <c r="I49" s="14"/>
      <c r="J49" s="17"/>
      <c r="K49" s="14"/>
      <c r="L49" s="21"/>
    </row>
    <row r="50" spans="1:12" ht="20.100000000000001" customHeight="1" x14ac:dyDescent="0.25">
      <c r="A50" s="13"/>
      <c r="B50" s="19"/>
      <c r="C50" s="15"/>
      <c r="D50" s="15"/>
      <c r="E50" s="16"/>
      <c r="F50" s="17"/>
      <c r="G50" s="19"/>
      <c r="H50" s="17"/>
      <c r="I50" s="14"/>
      <c r="J50" s="17"/>
      <c r="K50" s="14"/>
      <c r="L50" s="21"/>
    </row>
    <row r="51" spans="1:12" ht="20.100000000000001" customHeight="1" thickBot="1" x14ac:dyDescent="0.3">
      <c r="A51" s="30"/>
      <c r="B51" s="31"/>
      <c r="C51" s="32"/>
      <c r="D51" s="32"/>
      <c r="E51" s="32"/>
      <c r="F51" s="33"/>
      <c r="G51" s="31"/>
      <c r="H51" s="33"/>
      <c r="I51" s="31"/>
      <c r="J51" s="33"/>
      <c r="K51" s="31"/>
      <c r="L51" s="34"/>
    </row>
    <row r="52" spans="1:12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8" spans="1:12" x14ac:dyDescent="0.25">
      <c r="A58" s="36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F65B-1F0E-432A-9860-1D3C8877A447}">
  <sheetPr>
    <pageSetUpPr fitToPage="1"/>
  </sheetPr>
  <dimension ref="A1:M57"/>
  <sheetViews>
    <sheetView zoomScale="80" zoomScaleNormal="80" workbookViewId="0">
      <selection activeCell="A6" sqref="A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56"/>
      <c r="J1" s="56"/>
      <c r="K1" s="56"/>
      <c r="L1" s="56"/>
      <c r="M1" s="2"/>
    </row>
    <row r="2" spans="1:13" ht="20.25" x14ac:dyDescent="0.25">
      <c r="A2" s="4" t="s">
        <v>49</v>
      </c>
      <c r="B2" s="4"/>
      <c r="C2" s="4"/>
      <c r="D2" s="4"/>
      <c r="E2" s="4"/>
      <c r="F2" s="4"/>
      <c r="G2" s="4"/>
      <c r="H2" s="4"/>
      <c r="I2" s="57"/>
      <c r="J2" s="57"/>
      <c r="K2" s="57"/>
      <c r="L2" s="57"/>
      <c r="M2" s="5"/>
    </row>
    <row r="3" spans="1:13" ht="21" x14ac:dyDescent="0.25">
      <c r="A3" s="6" t="s">
        <v>50</v>
      </c>
      <c r="B3" s="6"/>
      <c r="C3" s="6"/>
      <c r="D3" s="6"/>
      <c r="E3" s="6"/>
      <c r="F3" s="6"/>
      <c r="G3" s="6"/>
      <c r="H3" s="6"/>
      <c r="I3" s="58"/>
      <c r="J3" s="58"/>
      <c r="K3" s="58"/>
      <c r="L3" s="58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35"/>
      <c r="J4" s="35"/>
      <c r="K4" s="35"/>
      <c r="L4" s="35"/>
    </row>
    <row r="5" spans="1:13" ht="15" customHeight="1" x14ac:dyDescent="0.25">
      <c r="A5" s="59" t="s">
        <v>113</v>
      </c>
      <c r="B5" s="59"/>
      <c r="C5" s="59"/>
      <c r="D5" s="5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1"/>
      <c r="I6" s="61"/>
      <c r="J6" s="61"/>
      <c r="K6" s="61"/>
      <c r="L6" s="61"/>
    </row>
    <row r="7" spans="1:13" ht="54.75" thickBot="1" x14ac:dyDescent="0.3">
      <c r="A7" s="11" t="s">
        <v>2</v>
      </c>
      <c r="B7" s="11" t="s">
        <v>3</v>
      </c>
      <c r="C7" s="11" t="s">
        <v>5</v>
      </c>
      <c r="D7" s="11" t="s">
        <v>6</v>
      </c>
      <c r="E7" s="11" t="s">
        <v>18</v>
      </c>
      <c r="F7" s="11" t="s">
        <v>19</v>
      </c>
      <c r="G7" s="11" t="s">
        <v>20</v>
      </c>
      <c r="H7" s="11" t="s">
        <v>21</v>
      </c>
    </row>
    <row r="8" spans="1:13" ht="20.100000000000001" customHeight="1" x14ac:dyDescent="0.25">
      <c r="A8" s="63" t="s">
        <v>89</v>
      </c>
      <c r="B8" s="40"/>
      <c r="C8" s="15" t="s">
        <v>70</v>
      </c>
      <c r="D8" s="64">
        <v>8</v>
      </c>
      <c r="E8" s="64">
        <v>220</v>
      </c>
      <c r="F8" s="64"/>
      <c r="G8" s="64"/>
      <c r="H8" s="65">
        <f t="shared" ref="H8:H38" si="0">G8/E8</f>
        <v>0</v>
      </c>
    </row>
    <row r="9" spans="1:13" ht="20.100000000000001" customHeight="1" x14ac:dyDescent="0.25">
      <c r="A9" s="63" t="s">
        <v>90</v>
      </c>
      <c r="B9" s="40"/>
      <c r="C9" s="15" t="s">
        <v>70</v>
      </c>
      <c r="D9" s="64">
        <v>8</v>
      </c>
      <c r="E9" s="64">
        <v>220</v>
      </c>
      <c r="F9" s="64"/>
      <c r="G9" s="64"/>
      <c r="H9" s="65">
        <f t="shared" si="0"/>
        <v>0</v>
      </c>
    </row>
    <row r="10" spans="1:13" ht="20.100000000000001" customHeight="1" x14ac:dyDescent="0.25">
      <c r="A10" s="63" t="s">
        <v>91</v>
      </c>
      <c r="B10" s="40"/>
      <c r="C10" s="15" t="s">
        <v>70</v>
      </c>
      <c r="D10" s="64">
        <v>8</v>
      </c>
      <c r="E10" s="64">
        <v>220</v>
      </c>
      <c r="F10" s="64"/>
      <c r="G10" s="64"/>
      <c r="H10" s="65">
        <f t="shared" ref="H10:H11" si="1">G10/E10</f>
        <v>0</v>
      </c>
    </row>
    <row r="11" spans="1:13" ht="20.100000000000001" customHeight="1" x14ac:dyDescent="0.25">
      <c r="A11" s="63" t="s">
        <v>92</v>
      </c>
      <c r="B11" s="40"/>
      <c r="C11" s="15" t="s">
        <v>70</v>
      </c>
      <c r="D11" s="64">
        <v>8</v>
      </c>
      <c r="E11" s="64">
        <v>220</v>
      </c>
      <c r="F11" s="64"/>
      <c r="G11" s="64"/>
      <c r="H11" s="65">
        <f t="shared" si="1"/>
        <v>0</v>
      </c>
    </row>
    <row r="12" spans="1:13" s="75" customFormat="1" ht="20.100000000000001" customHeight="1" x14ac:dyDescent="0.25">
      <c r="A12" s="68" t="s">
        <v>52</v>
      </c>
      <c r="B12" s="149"/>
      <c r="C12" s="150"/>
      <c r="D12" s="72"/>
      <c r="E12" s="72">
        <f>SUM(E8:E11)</f>
        <v>880</v>
      </c>
      <c r="F12" s="72"/>
      <c r="G12" s="72">
        <f>SUM(G8:G11)</f>
        <v>0</v>
      </c>
      <c r="H12" s="151">
        <f t="shared" si="0"/>
        <v>0</v>
      </c>
    </row>
    <row r="13" spans="1:13" s="75" customFormat="1" ht="20.100000000000001" customHeight="1" x14ac:dyDescent="0.25">
      <c r="A13" s="63"/>
      <c r="B13" s="40"/>
      <c r="C13" s="15"/>
      <c r="D13" s="64"/>
      <c r="E13" s="64"/>
      <c r="F13" s="64"/>
      <c r="G13" s="64"/>
      <c r="H13" s="67"/>
    </row>
    <row r="14" spans="1:13" s="75" customFormat="1" ht="20.100000000000001" customHeight="1" x14ac:dyDescent="0.25">
      <c r="A14" s="63" t="s">
        <v>93</v>
      </c>
      <c r="B14" s="47" t="s">
        <v>67</v>
      </c>
      <c r="C14" s="15" t="s">
        <v>98</v>
      </c>
      <c r="D14" s="64"/>
      <c r="E14" s="64">
        <v>300</v>
      </c>
      <c r="F14" s="66"/>
      <c r="G14" s="66"/>
      <c r="H14" s="67">
        <f t="shared" si="0"/>
        <v>0</v>
      </c>
    </row>
    <row r="15" spans="1:13" s="75" customFormat="1" ht="20.100000000000001" customHeight="1" x14ac:dyDescent="0.25">
      <c r="A15" s="63" t="s">
        <v>94</v>
      </c>
      <c r="B15" s="47"/>
      <c r="C15" s="28" t="s">
        <v>98</v>
      </c>
      <c r="D15" s="66"/>
      <c r="E15" s="64">
        <v>100</v>
      </c>
      <c r="F15" s="66"/>
      <c r="G15" s="66"/>
      <c r="H15" s="67">
        <f t="shared" si="0"/>
        <v>0</v>
      </c>
    </row>
    <row r="16" spans="1:13" s="75" customFormat="1" ht="20.100000000000001" customHeight="1" x14ac:dyDescent="0.25">
      <c r="A16" s="63" t="s">
        <v>95</v>
      </c>
      <c r="B16" s="47"/>
      <c r="C16" s="28" t="s">
        <v>98</v>
      </c>
      <c r="D16" s="66"/>
      <c r="E16" s="64">
        <v>250</v>
      </c>
      <c r="F16" s="66"/>
      <c r="G16" s="66"/>
      <c r="H16" s="67">
        <f t="shared" si="0"/>
        <v>0</v>
      </c>
    </row>
    <row r="17" spans="1:8" ht="20.100000000000001" customHeight="1" x14ac:dyDescent="0.25">
      <c r="A17" s="63" t="s">
        <v>96</v>
      </c>
      <c r="B17" s="47"/>
      <c r="C17" s="28" t="s">
        <v>98</v>
      </c>
      <c r="D17" s="66"/>
      <c r="E17" s="64">
        <v>150</v>
      </c>
      <c r="F17" s="66"/>
      <c r="G17" s="66"/>
      <c r="H17" s="67">
        <f t="shared" si="0"/>
        <v>0</v>
      </c>
    </row>
    <row r="18" spans="1:8" ht="20.100000000000001" customHeight="1" x14ac:dyDescent="0.25">
      <c r="A18" s="63" t="s">
        <v>97</v>
      </c>
      <c r="B18" s="47"/>
      <c r="C18" s="28" t="s">
        <v>98</v>
      </c>
      <c r="D18" s="66"/>
      <c r="E18" s="66">
        <v>100</v>
      </c>
      <c r="F18" s="66"/>
      <c r="G18" s="66"/>
      <c r="H18" s="67">
        <f t="shared" si="0"/>
        <v>0</v>
      </c>
    </row>
    <row r="19" spans="1:8" ht="20.100000000000001" customHeight="1" x14ac:dyDescent="0.25">
      <c r="A19" s="68" t="s">
        <v>53</v>
      </c>
      <c r="B19" s="149"/>
      <c r="C19" s="150"/>
      <c r="D19" s="72"/>
      <c r="E19" s="72">
        <f>SUM(E14:E18)</f>
        <v>900</v>
      </c>
      <c r="F19" s="72"/>
      <c r="G19" s="72">
        <f>SUM(G14:G18)</f>
        <v>0</v>
      </c>
      <c r="H19" s="73">
        <f t="shared" si="0"/>
        <v>0</v>
      </c>
    </row>
    <row r="20" spans="1:8" s="75" customFormat="1" ht="20.100000000000001" customHeight="1" x14ac:dyDescent="0.25">
      <c r="A20" s="63"/>
      <c r="B20" s="47"/>
      <c r="C20" s="28"/>
      <c r="D20" s="66"/>
      <c r="E20" s="66"/>
      <c r="F20" s="66"/>
      <c r="G20" s="66"/>
      <c r="H20" s="67"/>
    </row>
    <row r="21" spans="1:8" ht="20.100000000000001" customHeight="1" x14ac:dyDescent="0.25">
      <c r="A21" s="63" t="s">
        <v>99</v>
      </c>
      <c r="B21" s="47"/>
      <c r="C21" s="28" t="s">
        <v>70</v>
      </c>
      <c r="D21" s="66">
        <v>8</v>
      </c>
      <c r="E21" s="66">
        <v>400</v>
      </c>
      <c r="F21" s="66"/>
      <c r="G21" s="66"/>
      <c r="H21" s="67">
        <f t="shared" si="0"/>
        <v>0</v>
      </c>
    </row>
    <row r="22" spans="1:8" ht="20.100000000000001" customHeight="1" x14ac:dyDescent="0.25">
      <c r="A22" s="68" t="s">
        <v>54</v>
      </c>
      <c r="B22" s="69"/>
      <c r="C22" s="70"/>
      <c r="D22" s="71"/>
      <c r="E22" s="71">
        <f>SUM(E21)</f>
        <v>400</v>
      </c>
      <c r="F22" s="71"/>
      <c r="G22" s="71">
        <f>SUM(G21)</f>
        <v>0</v>
      </c>
      <c r="H22" s="73">
        <f t="shared" si="0"/>
        <v>0</v>
      </c>
    </row>
    <row r="23" spans="1:8" ht="20.100000000000001" customHeight="1" x14ac:dyDescent="0.25">
      <c r="A23" s="63"/>
      <c r="B23" s="47"/>
      <c r="C23" s="28"/>
      <c r="D23" s="66"/>
      <c r="E23" s="66"/>
      <c r="F23" s="66"/>
      <c r="G23" s="66"/>
      <c r="H23" s="67"/>
    </row>
    <row r="24" spans="1:8" ht="20.100000000000001" customHeight="1" x14ac:dyDescent="0.25">
      <c r="A24" s="63" t="s">
        <v>100</v>
      </c>
      <c r="B24" s="47"/>
      <c r="C24" s="28" t="s">
        <v>70</v>
      </c>
      <c r="D24" s="66">
        <v>6</v>
      </c>
      <c r="E24" s="66">
        <v>120</v>
      </c>
      <c r="F24" s="66"/>
      <c r="G24" s="66"/>
      <c r="H24" s="67">
        <f t="shared" si="0"/>
        <v>0</v>
      </c>
    </row>
    <row r="25" spans="1:8" ht="20.100000000000001" customHeight="1" x14ac:dyDescent="0.25">
      <c r="A25" s="63" t="s">
        <v>101</v>
      </c>
      <c r="B25" s="47" t="s">
        <v>106</v>
      </c>
      <c r="C25" s="28" t="s">
        <v>103</v>
      </c>
      <c r="D25" s="66"/>
      <c r="E25" s="66">
        <v>100</v>
      </c>
      <c r="F25" s="66"/>
      <c r="G25" s="66"/>
      <c r="H25" s="67">
        <f t="shared" si="0"/>
        <v>0</v>
      </c>
    </row>
    <row r="26" spans="1:8" ht="20.100000000000001" customHeight="1" x14ac:dyDescent="0.25">
      <c r="A26" s="63" t="s">
        <v>102</v>
      </c>
      <c r="B26" s="47"/>
      <c r="C26" s="28" t="s">
        <v>70</v>
      </c>
      <c r="D26" s="66">
        <v>6</v>
      </c>
      <c r="E26" s="66">
        <v>110</v>
      </c>
      <c r="F26" s="66"/>
      <c r="G26" s="66"/>
      <c r="H26" s="67">
        <f t="shared" si="0"/>
        <v>0</v>
      </c>
    </row>
    <row r="27" spans="1:8" ht="20.100000000000001" customHeight="1" x14ac:dyDescent="0.25">
      <c r="A27" s="68" t="s">
        <v>55</v>
      </c>
      <c r="B27" s="69"/>
      <c r="C27" s="70"/>
      <c r="D27" s="71"/>
      <c r="E27" s="71">
        <f>SUM(E24:E26)</f>
        <v>330</v>
      </c>
      <c r="F27" s="71"/>
      <c r="G27" s="71"/>
      <c r="H27" s="73">
        <f t="shared" si="0"/>
        <v>0</v>
      </c>
    </row>
    <row r="28" spans="1:8" ht="20.100000000000001" customHeight="1" x14ac:dyDescent="0.25">
      <c r="A28" s="63"/>
      <c r="B28" s="47"/>
      <c r="C28" s="28"/>
      <c r="D28" s="66"/>
      <c r="E28" s="66"/>
      <c r="F28" s="66"/>
      <c r="G28" s="66"/>
      <c r="H28" s="67"/>
    </row>
    <row r="29" spans="1:8" ht="20.100000000000001" customHeight="1" x14ac:dyDescent="0.25">
      <c r="A29" s="63" t="s">
        <v>104</v>
      </c>
      <c r="B29" s="47"/>
      <c r="C29" s="28" t="s">
        <v>110</v>
      </c>
      <c r="D29" s="66">
        <v>8</v>
      </c>
      <c r="E29" s="66">
        <v>200</v>
      </c>
      <c r="F29" s="66"/>
      <c r="G29" s="66"/>
      <c r="H29" s="67">
        <f t="shared" si="0"/>
        <v>0</v>
      </c>
    </row>
    <row r="30" spans="1:8" ht="20.100000000000001" customHeight="1" x14ac:dyDescent="0.25">
      <c r="A30" s="63" t="s">
        <v>109</v>
      </c>
      <c r="B30" s="47"/>
      <c r="C30" s="28" t="s">
        <v>110</v>
      </c>
      <c r="D30" s="66">
        <v>8</v>
      </c>
      <c r="E30" s="66">
        <v>200</v>
      </c>
      <c r="F30" s="66"/>
      <c r="G30" s="66"/>
      <c r="H30" s="67">
        <f t="shared" si="0"/>
        <v>0</v>
      </c>
    </row>
    <row r="31" spans="1:8" ht="20.100000000000001" customHeight="1" x14ac:dyDescent="0.25">
      <c r="A31" s="68" t="s">
        <v>56</v>
      </c>
      <c r="B31" s="69"/>
      <c r="C31" s="70"/>
      <c r="D31" s="71"/>
      <c r="E31" s="71">
        <f>SUM(E29:E30)</f>
        <v>400</v>
      </c>
      <c r="F31" s="71"/>
      <c r="G31" s="71">
        <f>SUM(G29:G30)</f>
        <v>0</v>
      </c>
      <c r="H31" s="73">
        <f t="shared" si="0"/>
        <v>0</v>
      </c>
    </row>
    <row r="32" spans="1:8" ht="20.100000000000001" customHeight="1" x14ac:dyDescent="0.25">
      <c r="A32" s="63"/>
      <c r="B32" s="47"/>
      <c r="C32" s="28"/>
      <c r="D32" s="66"/>
      <c r="E32" s="66"/>
      <c r="F32" s="66"/>
      <c r="G32" s="66"/>
      <c r="H32" s="67"/>
    </row>
    <row r="33" spans="1:8" ht="20.100000000000001" customHeight="1" x14ac:dyDescent="0.25">
      <c r="A33" s="63" t="s">
        <v>111</v>
      </c>
      <c r="B33" s="47"/>
      <c r="C33" s="28" t="s">
        <v>70</v>
      </c>
      <c r="D33" s="66">
        <v>8</v>
      </c>
      <c r="E33" s="66">
        <v>350</v>
      </c>
      <c r="F33" s="66"/>
      <c r="G33" s="66"/>
      <c r="H33" s="67">
        <f t="shared" si="0"/>
        <v>0</v>
      </c>
    </row>
    <row r="34" spans="1:8" ht="20.100000000000001" customHeight="1" x14ac:dyDescent="0.25">
      <c r="A34" s="63" t="s">
        <v>112</v>
      </c>
      <c r="B34" s="47"/>
      <c r="C34" s="28" t="s">
        <v>70</v>
      </c>
      <c r="D34" s="66">
        <v>8</v>
      </c>
      <c r="E34" s="66">
        <v>350</v>
      </c>
      <c r="F34" s="66"/>
      <c r="G34" s="66"/>
      <c r="H34" s="67">
        <f t="shared" si="0"/>
        <v>0</v>
      </c>
    </row>
    <row r="35" spans="1:8" ht="20.100000000000001" customHeight="1" x14ac:dyDescent="0.25">
      <c r="A35" s="68"/>
      <c r="B35" s="69"/>
      <c r="C35" s="70"/>
      <c r="D35" s="71"/>
      <c r="E35" s="71">
        <f>SUM(E33:E34)</f>
        <v>700</v>
      </c>
      <c r="F35" s="71"/>
      <c r="G35" s="71">
        <f>SUM(G33:G34)</f>
        <v>0</v>
      </c>
      <c r="H35" s="73">
        <f t="shared" si="0"/>
        <v>0</v>
      </c>
    </row>
    <row r="36" spans="1:8" ht="20.100000000000001" customHeight="1" x14ac:dyDescent="0.25">
      <c r="A36" s="63"/>
      <c r="B36" s="47"/>
      <c r="C36" s="28"/>
      <c r="D36" s="66"/>
      <c r="E36" s="66"/>
      <c r="F36" s="66"/>
      <c r="G36" s="66"/>
      <c r="H36" s="67"/>
    </row>
    <row r="37" spans="1:8" ht="20.100000000000001" customHeight="1" x14ac:dyDescent="0.25">
      <c r="A37" s="63"/>
      <c r="B37" s="47"/>
      <c r="C37" s="28"/>
      <c r="D37" s="66"/>
      <c r="E37" s="66"/>
      <c r="F37" s="66"/>
      <c r="G37" s="66"/>
      <c r="H37" s="67"/>
    </row>
    <row r="38" spans="1:8" ht="20.100000000000001" customHeight="1" x14ac:dyDescent="0.25">
      <c r="A38" s="63"/>
      <c r="B38" s="47"/>
      <c r="C38" s="28"/>
      <c r="D38" s="66"/>
      <c r="E38" s="66"/>
      <c r="F38" s="66"/>
      <c r="G38" s="66"/>
      <c r="H38" s="67"/>
    </row>
    <row r="39" spans="1:8" ht="20.100000000000001" customHeight="1" thickBot="1" x14ac:dyDescent="0.3">
      <c r="A39" s="76"/>
      <c r="B39" s="77"/>
      <c r="C39" s="78"/>
      <c r="D39" s="79"/>
      <c r="E39" s="80"/>
      <c r="F39" s="79"/>
      <c r="G39" s="80"/>
      <c r="H39" s="81"/>
    </row>
    <row r="40" spans="1:8" ht="20.100000000000001" customHeight="1" x14ac:dyDescent="0.25">
      <c r="A40" s="82"/>
      <c r="B40" s="83"/>
      <c r="C40" s="84"/>
      <c r="D40" s="84"/>
      <c r="E40" s="85"/>
      <c r="F40" s="84"/>
      <c r="G40" s="86"/>
      <c r="H40" s="86"/>
    </row>
    <row r="41" spans="1:8" ht="20.100000000000001" customHeight="1" x14ac:dyDescent="0.25">
      <c r="A41" s="87"/>
      <c r="B41" s="87"/>
      <c r="C41" s="88"/>
      <c r="D41" s="89"/>
      <c r="E41" s="89"/>
      <c r="F41" s="89"/>
      <c r="G41" s="89"/>
      <c r="H41" s="90"/>
    </row>
    <row r="42" spans="1:8" ht="20.100000000000001" customHeight="1" x14ac:dyDescent="0.25">
      <c r="A42" s="87"/>
      <c r="B42" s="87"/>
      <c r="C42" s="88"/>
      <c r="D42" s="89"/>
      <c r="E42" s="89"/>
      <c r="F42" s="89"/>
      <c r="G42" s="89"/>
      <c r="H42" s="90"/>
    </row>
    <row r="43" spans="1:8" ht="20.100000000000001" customHeight="1" x14ac:dyDescent="0.25">
      <c r="A43" s="87"/>
      <c r="B43" s="87"/>
      <c r="C43" s="88"/>
      <c r="D43" s="89"/>
      <c r="E43" s="89"/>
      <c r="F43" s="89"/>
      <c r="G43" s="89"/>
      <c r="H43" s="90"/>
    </row>
    <row r="44" spans="1:8" ht="20.100000000000001" customHeight="1" x14ac:dyDescent="0.25">
      <c r="A44" s="91"/>
      <c r="B44" s="91"/>
      <c r="C44" s="88"/>
      <c r="D44" s="89"/>
      <c r="E44" s="89"/>
      <c r="F44" s="89"/>
      <c r="G44" s="89"/>
      <c r="H44" s="90"/>
    </row>
    <row r="47" spans="1:8" x14ac:dyDescent="0.25">
      <c r="A47" s="92"/>
    </row>
    <row r="48" spans="1:8" x14ac:dyDescent="0.25">
      <c r="A48" s="82"/>
      <c r="B48" s="83"/>
      <c r="C48" s="84"/>
      <c r="D48" s="84"/>
      <c r="E48" s="85"/>
      <c r="F48" s="84"/>
      <c r="G48" s="86"/>
      <c r="H48" s="86"/>
    </row>
    <row r="49" spans="1:8" x14ac:dyDescent="0.25">
      <c r="A49" s="87"/>
      <c r="B49" s="87"/>
      <c r="C49" s="88"/>
      <c r="D49" s="89"/>
      <c r="E49" s="89"/>
      <c r="F49" s="89"/>
      <c r="G49" s="89"/>
      <c r="H49" s="90"/>
    </row>
    <row r="50" spans="1:8" x14ac:dyDescent="0.25">
      <c r="A50" s="91"/>
      <c r="B50" s="91"/>
      <c r="C50" s="88"/>
      <c r="D50" s="89"/>
      <c r="E50" s="89"/>
      <c r="F50" s="89"/>
      <c r="G50" s="89"/>
      <c r="H50" s="90"/>
    </row>
    <row r="51" spans="1:8" x14ac:dyDescent="0.25">
      <c r="A51" s="87"/>
      <c r="B51" s="87"/>
      <c r="C51" s="88"/>
      <c r="D51" s="89"/>
      <c r="E51" s="89"/>
      <c r="F51" s="89"/>
      <c r="G51" s="89"/>
      <c r="H51" s="90"/>
    </row>
    <row r="52" spans="1:8" x14ac:dyDescent="0.25">
      <c r="A52" s="87"/>
      <c r="B52" s="87"/>
      <c r="C52" s="88"/>
      <c r="D52" s="89"/>
      <c r="E52" s="89"/>
      <c r="F52" s="89"/>
      <c r="G52" s="89"/>
      <c r="H52" s="90"/>
    </row>
    <row r="53" spans="1:8" x14ac:dyDescent="0.25">
      <c r="A53" s="91"/>
      <c r="B53" s="91"/>
      <c r="C53" s="88"/>
      <c r="D53" s="89"/>
      <c r="E53" s="89"/>
      <c r="F53" s="89"/>
      <c r="G53" s="89"/>
      <c r="H53" s="90"/>
    </row>
    <row r="54" spans="1:8" x14ac:dyDescent="0.25">
      <c r="A54" s="87"/>
      <c r="B54" s="87"/>
      <c r="C54" s="88"/>
      <c r="D54" s="89"/>
      <c r="E54" s="89"/>
      <c r="F54" s="89"/>
      <c r="G54" s="89"/>
      <c r="H54" s="90"/>
    </row>
    <row r="56" spans="1:8" x14ac:dyDescent="0.25">
      <c r="A56" s="36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55E2-B8DD-4BAC-909E-531B5EDC25E9}">
  <sheetPr>
    <pageSetUpPr fitToPage="1"/>
  </sheetPr>
  <dimension ref="A1:M80"/>
  <sheetViews>
    <sheetView topLeftCell="A4" zoomScale="80" zoomScaleNormal="80" workbookViewId="0">
      <selection activeCell="D30" sqref="D3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56"/>
      <c r="J1" s="56"/>
      <c r="K1" s="56"/>
      <c r="L1" s="56"/>
      <c r="M1" s="2"/>
    </row>
    <row r="2" spans="1:13" ht="20.25" x14ac:dyDescent="0.25">
      <c r="A2" s="4" t="s">
        <v>49</v>
      </c>
      <c r="B2" s="4"/>
      <c r="C2" s="4"/>
      <c r="D2" s="4"/>
      <c r="E2" s="4"/>
      <c r="F2" s="4"/>
      <c r="G2" s="4"/>
      <c r="H2" s="4"/>
      <c r="I2" s="57"/>
      <c r="J2" s="57"/>
      <c r="K2" s="57"/>
      <c r="L2" s="57"/>
      <c r="M2" s="5"/>
    </row>
    <row r="3" spans="1:13" ht="21" x14ac:dyDescent="0.25">
      <c r="A3" s="6" t="s">
        <v>50</v>
      </c>
      <c r="B3" s="6"/>
      <c r="C3" s="6"/>
      <c r="D3" s="6"/>
      <c r="E3" s="6"/>
      <c r="F3" s="6"/>
      <c r="G3" s="6"/>
      <c r="H3" s="6"/>
      <c r="I3" s="58"/>
      <c r="J3" s="58"/>
      <c r="K3" s="58"/>
      <c r="L3" s="58"/>
      <c r="M3" s="7"/>
    </row>
    <row r="4" spans="1:13" ht="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ht="18" x14ac:dyDescent="0.25">
      <c r="A5" s="93" t="s">
        <v>22</v>
      </c>
      <c r="B5" s="93"/>
      <c r="C5" s="93"/>
      <c r="D5" s="59" t="s">
        <v>66</v>
      </c>
      <c r="E5" s="59"/>
      <c r="F5" s="59"/>
      <c r="G5" s="59"/>
      <c r="H5" s="59"/>
      <c r="I5" s="94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95" t="s">
        <v>23</v>
      </c>
      <c r="B7" s="96"/>
      <c r="C7" s="96"/>
      <c r="D7" s="97"/>
      <c r="E7" s="98"/>
      <c r="F7" s="99" t="s">
        <v>24</v>
      </c>
      <c r="G7" s="100"/>
      <c r="H7" s="101"/>
      <c r="I7" s="94"/>
    </row>
    <row r="8" spans="1:13" s="109" customFormat="1" ht="20.100000000000001" customHeight="1" thickBot="1" x14ac:dyDescent="0.35">
      <c r="A8" s="102" t="s">
        <v>25</v>
      </c>
      <c r="B8" s="103"/>
      <c r="C8" s="104" t="s">
        <v>51</v>
      </c>
      <c r="D8" s="105"/>
      <c r="E8" s="98"/>
      <c r="F8" s="106" t="s">
        <v>26</v>
      </c>
      <c r="G8" s="107" t="s">
        <v>27</v>
      </c>
      <c r="H8" s="108" t="s">
        <v>28</v>
      </c>
      <c r="I8" s="94"/>
    </row>
    <row r="9" spans="1:13" s="109" customFormat="1" ht="20.100000000000001" customHeight="1" x14ac:dyDescent="0.3">
      <c r="A9" s="102" t="s">
        <v>29</v>
      </c>
      <c r="B9" s="103"/>
      <c r="C9" s="104" t="s">
        <v>51</v>
      </c>
      <c r="D9" s="105"/>
      <c r="E9" s="98"/>
      <c r="F9" s="110" t="s">
        <v>30</v>
      </c>
      <c r="G9" s="111">
        <v>575</v>
      </c>
      <c r="H9" s="112"/>
      <c r="I9" s="94"/>
    </row>
    <row r="10" spans="1:13" s="109" customFormat="1" ht="20.100000000000001" customHeight="1" x14ac:dyDescent="0.3">
      <c r="A10" s="102" t="s">
        <v>31</v>
      </c>
      <c r="B10" s="103"/>
      <c r="C10" s="104"/>
      <c r="D10" s="105"/>
      <c r="E10" s="98"/>
      <c r="F10" s="113" t="s">
        <v>32</v>
      </c>
      <c r="G10" s="111">
        <v>1500</v>
      </c>
      <c r="H10" s="112"/>
      <c r="I10" s="94"/>
    </row>
    <row r="11" spans="1:13" s="109" customFormat="1" ht="20.100000000000001" customHeight="1" thickBot="1" x14ac:dyDescent="0.35">
      <c r="A11" s="114" t="s">
        <v>5</v>
      </c>
      <c r="B11" s="115"/>
      <c r="C11" s="116" t="s">
        <v>65</v>
      </c>
      <c r="D11" s="117"/>
      <c r="E11" s="98"/>
      <c r="F11" s="113" t="s">
        <v>33</v>
      </c>
      <c r="G11" s="111">
        <v>120</v>
      </c>
      <c r="H11" s="112"/>
      <c r="I11" s="94"/>
    </row>
    <row r="12" spans="1:13" s="109" customFormat="1" ht="20.100000000000001" customHeight="1" thickBot="1" x14ac:dyDescent="0.35">
      <c r="A12" s="98"/>
      <c r="B12" s="98"/>
      <c r="C12" s="98"/>
      <c r="D12" s="98"/>
      <c r="E12" s="98"/>
      <c r="F12" s="113" t="s">
        <v>34</v>
      </c>
      <c r="G12" s="111"/>
      <c r="H12" s="112"/>
      <c r="I12" s="94"/>
    </row>
    <row r="13" spans="1:13" s="109" customFormat="1" ht="18.75" x14ac:dyDescent="0.3">
      <c r="A13" s="95" t="s">
        <v>35</v>
      </c>
      <c r="B13" s="96"/>
      <c r="C13" s="96"/>
      <c r="D13" s="97"/>
      <c r="E13" s="98"/>
      <c r="F13" s="113" t="s">
        <v>36</v>
      </c>
      <c r="G13" s="111"/>
      <c r="H13" s="112"/>
      <c r="I13" s="94"/>
    </row>
    <row r="14" spans="1:13" s="109" customFormat="1" ht="20.100000000000001" customHeight="1" x14ac:dyDescent="0.3">
      <c r="A14" s="118" t="s">
        <v>37</v>
      </c>
      <c r="B14" s="119"/>
      <c r="C14" s="104"/>
      <c r="D14" s="105"/>
      <c r="E14" s="98"/>
      <c r="F14" s="113" t="s">
        <v>38</v>
      </c>
      <c r="G14" s="111">
        <v>0.5</v>
      </c>
      <c r="H14" s="112"/>
      <c r="I14" s="94"/>
    </row>
    <row r="15" spans="1:13" s="109" customFormat="1" ht="20.100000000000001" customHeight="1" thickBot="1" x14ac:dyDescent="0.35">
      <c r="A15" s="118" t="s">
        <v>39</v>
      </c>
      <c r="B15" s="119"/>
      <c r="C15" s="120"/>
      <c r="D15" s="121"/>
      <c r="E15" s="98"/>
      <c r="F15" s="122"/>
      <c r="G15" s="123"/>
      <c r="H15" s="124"/>
      <c r="I15" s="94"/>
    </row>
    <row r="16" spans="1:13" s="109" customFormat="1" ht="20.100000000000001" customHeight="1" x14ac:dyDescent="0.3">
      <c r="A16" s="118" t="s">
        <v>40</v>
      </c>
      <c r="B16" s="119"/>
      <c r="C16" s="120">
        <v>0.66700000000000004</v>
      </c>
      <c r="D16" s="121"/>
      <c r="E16" s="98"/>
      <c r="F16" s="98"/>
      <c r="G16" s="98"/>
      <c r="H16" s="98"/>
      <c r="I16" s="94"/>
    </row>
    <row r="17" spans="1:9" s="109" customFormat="1" ht="20.100000000000001" customHeight="1" x14ac:dyDescent="0.3">
      <c r="A17" s="118" t="s">
        <v>41</v>
      </c>
      <c r="B17" s="119"/>
      <c r="C17" s="120">
        <v>1500</v>
      </c>
      <c r="D17" s="121"/>
      <c r="E17" s="98"/>
      <c r="F17" s="98"/>
      <c r="G17" s="98"/>
      <c r="H17" s="98"/>
      <c r="I17" s="94"/>
    </row>
    <row r="18" spans="1:9" s="109" customFormat="1" ht="20.100000000000001" customHeight="1" x14ac:dyDescent="0.3">
      <c r="A18" s="118" t="s">
        <v>42</v>
      </c>
      <c r="B18" s="119"/>
      <c r="C18" s="120">
        <v>1</v>
      </c>
      <c r="D18" s="121"/>
      <c r="E18" s="98"/>
      <c r="F18" s="98"/>
      <c r="G18" s="98"/>
      <c r="H18" s="98"/>
      <c r="I18" s="94"/>
    </row>
    <row r="19" spans="1:9" s="109" customFormat="1" ht="20.100000000000001" customHeight="1" x14ac:dyDescent="0.3">
      <c r="A19" s="118" t="s">
        <v>43</v>
      </c>
      <c r="B19" s="119"/>
      <c r="C19" s="120">
        <v>120</v>
      </c>
      <c r="D19" s="121"/>
      <c r="E19" s="98"/>
      <c r="F19" s="98"/>
      <c r="G19" s="98"/>
      <c r="H19" s="98"/>
      <c r="I19" s="94"/>
    </row>
    <row r="20" spans="1:9" s="109" customFormat="1" ht="20.100000000000001" customHeight="1" x14ac:dyDescent="0.3">
      <c r="A20" s="118" t="s">
        <v>44</v>
      </c>
      <c r="B20" s="119"/>
      <c r="C20" s="120"/>
      <c r="D20" s="121"/>
      <c r="E20" s="98"/>
      <c r="F20" s="98"/>
      <c r="G20" s="98"/>
      <c r="H20" s="98"/>
      <c r="I20" s="94"/>
    </row>
    <row r="21" spans="1:9" s="109" customFormat="1" ht="20.100000000000001" customHeight="1" thickBot="1" x14ac:dyDescent="0.35">
      <c r="A21" s="125" t="s">
        <v>45</v>
      </c>
      <c r="B21" s="126"/>
      <c r="C21" s="127"/>
      <c r="D21" s="128"/>
      <c r="E21" s="98"/>
      <c r="F21" s="98"/>
      <c r="G21" s="98"/>
      <c r="H21" s="98"/>
      <c r="I21" s="94"/>
    </row>
    <row r="22" spans="1:9" s="109" customFormat="1" ht="18.75" x14ac:dyDescent="0.3">
      <c r="A22" s="98"/>
      <c r="B22" s="98"/>
      <c r="C22" s="98"/>
      <c r="D22" s="98"/>
      <c r="E22" s="98"/>
      <c r="F22" s="98"/>
      <c r="G22" s="98"/>
      <c r="H22" s="98"/>
      <c r="I22" s="94"/>
    </row>
    <row r="23" spans="1:9" s="109" customFormat="1" ht="19.5" thickBot="1" x14ac:dyDescent="0.35">
      <c r="A23" s="98"/>
      <c r="B23" s="98"/>
      <c r="C23" s="98"/>
      <c r="D23" s="98"/>
      <c r="E23" s="98"/>
      <c r="F23" s="98"/>
      <c r="G23" s="98"/>
      <c r="H23" s="98"/>
      <c r="I23" s="94"/>
    </row>
    <row r="24" spans="1:9" s="109" customFormat="1" ht="36.75" thickBot="1" x14ac:dyDescent="0.35">
      <c r="A24" s="129" t="s">
        <v>2</v>
      </c>
      <c r="B24" s="130" t="s">
        <v>3</v>
      </c>
      <c r="C24" s="130" t="s">
        <v>5</v>
      </c>
      <c r="D24" s="130" t="s">
        <v>6</v>
      </c>
      <c r="E24" s="130" t="s">
        <v>46</v>
      </c>
      <c r="F24" s="130" t="s">
        <v>47</v>
      </c>
      <c r="G24" s="130" t="s">
        <v>20</v>
      </c>
      <c r="H24" s="12" t="s">
        <v>21</v>
      </c>
    </row>
    <row r="25" spans="1:9" s="109" customFormat="1" ht="20.100000000000001" customHeight="1" x14ac:dyDescent="0.3">
      <c r="A25" s="74" t="s">
        <v>71</v>
      </c>
      <c r="B25" s="131" t="s">
        <v>106</v>
      </c>
      <c r="C25" s="131" t="s">
        <v>107</v>
      </c>
      <c r="D25" s="132"/>
      <c r="E25" s="133">
        <v>175</v>
      </c>
      <c r="F25" s="64"/>
      <c r="G25" s="132"/>
      <c r="H25" s="67">
        <f t="shared" ref="H25:H33" si="0">G25/E25</f>
        <v>0</v>
      </c>
    </row>
    <row r="26" spans="1:9" s="109" customFormat="1" ht="20.100000000000001" customHeight="1" x14ac:dyDescent="0.3">
      <c r="A26" s="74" t="s">
        <v>105</v>
      </c>
      <c r="B26" s="131" t="s">
        <v>67</v>
      </c>
      <c r="C26" s="131" t="s">
        <v>68</v>
      </c>
      <c r="D26" s="132"/>
      <c r="E26" s="133">
        <v>400</v>
      </c>
      <c r="F26" s="64"/>
      <c r="G26" s="132"/>
      <c r="H26" s="67">
        <f t="shared" ref="H26:H27" si="1">G26/E26</f>
        <v>0</v>
      </c>
    </row>
    <row r="27" spans="1:9" s="109" customFormat="1" ht="20.100000000000001" customHeight="1" x14ac:dyDescent="0.3">
      <c r="A27" s="152" t="s">
        <v>108</v>
      </c>
      <c r="B27" s="134"/>
      <c r="C27" s="134"/>
      <c r="D27" s="132"/>
      <c r="E27" s="148">
        <f>SUM(E25:E26)</f>
        <v>575</v>
      </c>
      <c r="F27" s="132"/>
      <c r="G27" s="148">
        <f>SUM(G25:G26)</f>
        <v>0</v>
      </c>
      <c r="H27" s="73">
        <f t="shared" si="1"/>
        <v>0</v>
      </c>
    </row>
    <row r="28" spans="1:9" s="109" customFormat="1" ht="20.100000000000001" customHeight="1" x14ac:dyDescent="0.3">
      <c r="A28" s="135"/>
      <c r="B28" s="134"/>
      <c r="C28" s="134"/>
      <c r="D28" s="132"/>
      <c r="E28" s="132"/>
      <c r="F28" s="132"/>
      <c r="G28" s="132"/>
      <c r="H28" s="67"/>
    </row>
    <row r="29" spans="1:9" s="109" customFormat="1" ht="20.100000000000001" customHeight="1" x14ac:dyDescent="0.3">
      <c r="A29" s="74"/>
      <c r="B29" s="134"/>
      <c r="C29" s="134"/>
      <c r="D29" s="132"/>
      <c r="E29" s="132"/>
      <c r="F29" s="132"/>
      <c r="G29" s="132"/>
      <c r="H29" s="67"/>
    </row>
    <row r="30" spans="1:9" s="109" customFormat="1" ht="20.100000000000001" customHeight="1" x14ac:dyDescent="0.3">
      <c r="A30" s="135"/>
      <c r="B30" s="134"/>
      <c r="C30" s="134"/>
      <c r="D30" s="132"/>
      <c r="E30" s="132"/>
      <c r="F30" s="132"/>
      <c r="G30" s="132"/>
      <c r="H30" s="67"/>
    </row>
    <row r="31" spans="1:9" s="109" customFormat="1" ht="20.100000000000001" customHeight="1" x14ac:dyDescent="0.3">
      <c r="A31" s="74"/>
      <c r="B31" s="134"/>
      <c r="C31" s="134"/>
      <c r="D31" s="132"/>
      <c r="E31" s="132"/>
      <c r="F31" s="132"/>
      <c r="G31" s="132"/>
      <c r="H31" s="67"/>
    </row>
    <row r="32" spans="1:9" s="109" customFormat="1" ht="20.100000000000001" customHeight="1" x14ac:dyDescent="0.3">
      <c r="A32" s="135"/>
      <c r="B32" s="134"/>
      <c r="C32" s="134"/>
      <c r="D32" s="132"/>
      <c r="E32" s="132"/>
      <c r="F32" s="132"/>
      <c r="G32" s="132"/>
      <c r="H32" s="67"/>
    </row>
    <row r="33" spans="1:8" s="141" customFormat="1" ht="20.100000000000001" customHeight="1" thickBot="1" x14ac:dyDescent="0.35">
      <c r="A33" s="136"/>
      <c r="B33" s="137"/>
      <c r="C33" s="138"/>
      <c r="D33" s="139"/>
      <c r="E33" s="139"/>
      <c r="F33" s="139"/>
      <c r="G33" s="139"/>
      <c r="H33" s="140"/>
    </row>
    <row r="34" spans="1:8" ht="15.75" x14ac:dyDescent="0.25">
      <c r="A34" s="142"/>
      <c r="B34" s="142"/>
      <c r="C34" s="143"/>
      <c r="D34" s="143"/>
      <c r="E34" s="143"/>
      <c r="F34" s="143"/>
      <c r="G34" s="143"/>
      <c r="H34" s="143"/>
    </row>
    <row r="35" spans="1:8" x14ac:dyDescent="0.25">
      <c r="A35" s="144"/>
      <c r="B35" s="144"/>
    </row>
    <row r="36" spans="1:8" x14ac:dyDescent="0.25">
      <c r="A36" s="144"/>
      <c r="B36" s="144"/>
    </row>
    <row r="37" spans="1:8" x14ac:dyDescent="0.25">
      <c r="A37" s="145"/>
      <c r="B37" s="145"/>
    </row>
    <row r="38" spans="1:8" x14ac:dyDescent="0.25">
      <c r="A38" s="144"/>
      <c r="B38" s="144"/>
    </row>
    <row r="39" spans="1:8" x14ac:dyDescent="0.25">
      <c r="A39" s="144"/>
      <c r="B39" s="144"/>
    </row>
    <row r="40" spans="1:8" x14ac:dyDescent="0.25">
      <c r="A40" s="145"/>
      <c r="B40" s="145"/>
    </row>
    <row r="41" spans="1:8" x14ac:dyDescent="0.25">
      <c r="A41" s="145"/>
      <c r="B41" s="145"/>
    </row>
    <row r="42" spans="1:8" x14ac:dyDescent="0.25">
      <c r="A42" s="145"/>
      <c r="B42" s="145"/>
    </row>
    <row r="43" spans="1:8" x14ac:dyDescent="0.25">
      <c r="A43" s="145"/>
      <c r="B43" s="145"/>
    </row>
    <row r="44" spans="1:8" x14ac:dyDescent="0.25">
      <c r="A44" s="145"/>
      <c r="B44" s="145"/>
    </row>
    <row r="45" spans="1:8" x14ac:dyDescent="0.25">
      <c r="A45" s="145"/>
      <c r="B45" s="145"/>
    </row>
    <row r="46" spans="1:8" x14ac:dyDescent="0.25">
      <c r="A46" s="146"/>
      <c r="B46" s="146"/>
    </row>
    <row r="47" spans="1:8" x14ac:dyDescent="0.25">
      <c r="A47" s="144"/>
      <c r="B47" s="144"/>
    </row>
    <row r="48" spans="1:8" x14ac:dyDescent="0.25">
      <c r="A48" s="144"/>
      <c r="B48" s="144"/>
    </row>
    <row r="49" spans="1:2" x14ac:dyDescent="0.25">
      <c r="A49" s="144"/>
      <c r="B49" s="144"/>
    </row>
    <row r="50" spans="1:2" x14ac:dyDescent="0.25">
      <c r="A50" s="144"/>
      <c r="B50" s="144"/>
    </row>
    <row r="51" spans="1:2" x14ac:dyDescent="0.25">
      <c r="A51" s="144"/>
      <c r="B51" s="144"/>
    </row>
    <row r="52" spans="1:2" x14ac:dyDescent="0.25">
      <c r="A52" s="144"/>
      <c r="B52" s="144"/>
    </row>
    <row r="53" spans="1:2" x14ac:dyDescent="0.25">
      <c r="A53" s="144"/>
      <c r="B53" s="144"/>
    </row>
    <row r="54" spans="1:2" x14ac:dyDescent="0.25">
      <c r="A54" s="145"/>
      <c r="B54" s="145"/>
    </row>
    <row r="55" spans="1:2" x14ac:dyDescent="0.25">
      <c r="A55" s="145"/>
      <c r="B55" s="145"/>
    </row>
    <row r="56" spans="1:2" x14ac:dyDescent="0.25">
      <c r="A56" s="145"/>
      <c r="B56" s="145"/>
    </row>
    <row r="57" spans="1:2" x14ac:dyDescent="0.25">
      <c r="A57" s="145"/>
      <c r="B57" s="145"/>
    </row>
    <row r="58" spans="1:2" x14ac:dyDescent="0.25">
      <c r="A58" s="145"/>
      <c r="B58" s="145"/>
    </row>
    <row r="59" spans="1:2" x14ac:dyDescent="0.25">
      <c r="A59" s="145"/>
      <c r="B59" s="145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47"/>
      <c r="B77" s="147"/>
    </row>
    <row r="78" spans="1:2" x14ac:dyDescent="0.25">
      <c r="A78" s="37"/>
      <c r="B78" s="37"/>
    </row>
    <row r="79" spans="1:2" x14ac:dyDescent="0.25">
      <c r="A79" s="144"/>
      <c r="B79" s="144"/>
    </row>
    <row r="80" spans="1:2" x14ac:dyDescent="0.25">
      <c r="A80" s="145" t="s">
        <v>48</v>
      </c>
      <c r="B80" s="145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honeticPr fontId="35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B48AAE-C527-4362-9614-A083A6FE512A}"/>
</file>

<file path=customXml/itemProps2.xml><?xml version="1.0" encoding="utf-8"?>
<ds:datastoreItem xmlns:ds="http://schemas.openxmlformats.org/officeDocument/2006/customXml" ds:itemID="{C6095A0B-C9A3-4BD7-830B-28AE9702EC34}"/>
</file>

<file path=customXml/itemProps3.xml><?xml version="1.0" encoding="utf-8"?>
<ds:datastoreItem xmlns:ds="http://schemas.openxmlformats.org/officeDocument/2006/customXml" ds:itemID="{B9C5D20B-3231-41C3-94EB-4DF6F8BC0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FPB's</vt:lpstr>
      <vt:lpstr>FPB SGRD (1)</vt:lpstr>
      <vt:lpstr>FPB SGRD (2)</vt:lpstr>
      <vt:lpstr>VAV's</vt:lpstr>
      <vt:lpstr>VAV SGRD</vt:lpstr>
      <vt:lpstr>EF-1</vt:lpstr>
      <vt:lpstr>'EF-1'!Print_Area</vt:lpstr>
      <vt:lpstr>'FPB SGRD (1)'!Print_Area</vt:lpstr>
      <vt:lpstr>'FPB SGRD (2)'!Print_Area</vt:lpstr>
      <vt:lpstr>'FPB''s'!Print_Area</vt:lpstr>
      <vt:lpstr>'VAV SGRD'!Print_Area</vt:lpstr>
      <vt:lpstr>'VAV''s'!Print_Area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2024-02-22T12:05:41Z</dcterms:created>
  <dcterms:modified xsi:type="dcterms:W3CDTF">2024-02-22T13:21:12Z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