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5031 priorytet\"/>
    </mc:Choice>
  </mc:AlternateContent>
  <xr:revisionPtr revIDLastSave="0" documentId="13_ncr:1_{C1DCE8AD-4188-474A-912B-0BB6078E8C83}" xr6:coauthVersionLast="47" xr6:coauthVersionMax="47" xr10:uidLastSave="{00000000-0000-0000-0000-000000000000}"/>
  <bookViews>
    <workbookView xWindow="8663" yWindow="2205" windowWidth="17632" windowHeight="1068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I8" i="1"/>
  <c r="J8" i="1"/>
  <c r="E7" i="1"/>
  <c r="F7" i="1"/>
  <c r="E8" i="1"/>
  <c r="F8" i="1"/>
  <c r="P12" i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6" i="1"/>
  <c r="U14" i="1" l="1"/>
  <c r="R14" i="1" s="1"/>
  <c r="P15" i="1" s="1"/>
  <c r="P1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<sst xmlns="http://schemas.openxmlformats.org/spreadsheetml/2006/main" count="71" uniqueCount="51">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</sst>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2" fillId="0" borderId="65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K1" sqref="K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6" t="s">
        <v>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55000000000000004">
      <c r="A3" s="93"/>
    </row>
    <row r="4" spans="1:21" ht="20.100000000000001" customHeight="1" thickBot="1" x14ac:dyDescent="0.4">
      <c r="A4" s="6"/>
      <c r="B4" s="8" t="s">
        <v>5</v>
      </c>
      <c r="C4" s="154" t="s">
        <v>0</v>
      </c>
      <c r="D4" s="155"/>
      <c r="E4" s="117" t="s">
        <v>1</v>
      </c>
      <c r="F4" s="116"/>
      <c r="G4" s="160" t="s">
        <v>2</v>
      </c>
      <c r="H4" s="161"/>
      <c r="I4" s="152" t="s">
        <v>30</v>
      </c>
      <c r="J4" s="153"/>
      <c r="K4" s="158" t="s">
        <v>3</v>
      </c>
      <c r="L4" s="159"/>
      <c r="M4" s="156" t="s">
        <v>4</v>
      </c>
      <c r="N4" s="157"/>
      <c r="O4" s="156" t="s">
        <v>41</v>
      </c>
      <c r="P4" s="157"/>
      <c r="Q4" s="7"/>
      <c r="R4" s="62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4">
      <c r="A6" s="72" t="s">
        <v>28</v>
      </c>
      <c r="B6" s="70" t="s">
        <v>42</v>
      </c>
      <c r="C6" s="23">
        <v>1600</v>
      </c>
      <c r="D6" s="24"/>
      <c r="E6" s="23">
        <f t="shared" ref="E6:F8" si="0">C6-G6</f>
        <v>1350</v>
      </c>
      <c r="F6" s="24">
        <f t="shared" si="0"/>
        <v>0</v>
      </c>
      <c r="G6" s="25">
        <v>250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4">
      <c r="A7" s="72" t="s">
        <v>29</v>
      </c>
      <c r="B7" s="70" t="s">
        <v>42</v>
      </c>
      <c r="C7" s="23">
        <v>1600</v>
      </c>
      <c r="D7" s="24"/>
      <c r="E7" s="23">
        <f t="shared" ref="E7:E8" si="1">C7-G7</f>
        <v>1350</v>
      </c>
      <c r="F7" s="24">
        <f t="shared" ref="F7:F8" si="2">D7-H7</f>
        <v>0</v>
      </c>
      <c r="G7" s="196">
        <v>250</v>
      </c>
      <c r="H7" s="26"/>
      <c r="I7" s="27">
        <f t="shared" ref="I7:I8" si="3">G7/C7</f>
        <v>0.15625</v>
      </c>
      <c r="J7" s="28" t="e">
        <f t="shared" ref="J7:J8" si="4">H7/D7</f>
        <v>#DIV/0!</v>
      </c>
      <c r="K7" s="197"/>
      <c r="L7" s="198"/>
      <c r="M7" s="199"/>
      <c r="N7" s="200"/>
      <c r="O7" s="201"/>
      <c r="P7" s="202"/>
      <c r="Q7" s="68"/>
      <c r="R7" s="66"/>
    </row>
    <row r="8" spans="1:21" ht="20.100000000000001" customHeight="1" x14ac:dyDescent="0.35">
      <c r="A8" s="72" t="s">
        <v>50</v>
      </c>
      <c r="B8" s="71" t="s">
        <v>43</v>
      </c>
      <c r="C8" s="35">
        <v>4000</v>
      </c>
      <c r="D8" s="24"/>
      <c r="E8" s="23">
        <f t="shared" si="1"/>
        <v>3000</v>
      </c>
      <c r="F8" s="24">
        <f t="shared" si="2"/>
        <v>0</v>
      </c>
      <c r="G8" s="36">
        <v>1000</v>
      </c>
      <c r="H8" s="26"/>
      <c r="I8" s="27">
        <f t="shared" si="3"/>
        <v>0.25</v>
      </c>
      <c r="J8" s="28" t="e">
        <f t="shared" si="4"/>
        <v>#DIV/0!</v>
      </c>
      <c r="K8" s="38"/>
      <c r="L8" s="39"/>
      <c r="M8" s="40"/>
      <c r="N8" s="41"/>
      <c r="O8" s="42"/>
      <c r="P8" s="43"/>
      <c r="Q8" s="61"/>
      <c r="R8" s="66"/>
    </row>
    <row r="9" spans="1:21" ht="20.100000000000001" customHeight="1" x14ac:dyDescent="0.35">
      <c r="A9" s="73" t="s">
        <v>13</v>
      </c>
      <c r="B9" s="71" t="s">
        <v>44</v>
      </c>
      <c r="C9" s="44"/>
      <c r="D9" s="45"/>
      <c r="E9" s="44" t="s">
        <v>10</v>
      </c>
      <c r="F9" s="45"/>
      <c r="G9" s="38"/>
      <c r="H9" s="39"/>
      <c r="I9" s="46"/>
      <c r="J9" s="39"/>
      <c r="K9" s="36">
        <v>1300</v>
      </c>
      <c r="L9" s="37"/>
      <c r="M9" s="40"/>
      <c r="N9" s="41"/>
      <c r="O9" s="42"/>
      <c r="P9" s="43"/>
      <c r="Q9" s="49"/>
      <c r="R9" s="66"/>
    </row>
    <row r="10" spans="1:21" ht="20.100000000000001" customHeight="1" x14ac:dyDescent="0.35">
      <c r="A10" s="73" t="s">
        <v>11</v>
      </c>
      <c r="B10" s="71" t="s">
        <v>44</v>
      </c>
      <c r="C10" s="44"/>
      <c r="D10" s="45"/>
      <c r="E10" s="44"/>
      <c r="F10" s="45"/>
      <c r="G10" s="38"/>
      <c r="H10" s="39"/>
      <c r="I10" s="46"/>
      <c r="J10" s="39"/>
      <c r="K10" s="38"/>
      <c r="L10" s="39"/>
      <c r="M10" s="47">
        <v>2550</v>
      </c>
      <c r="N10" s="48"/>
      <c r="O10" s="42"/>
      <c r="P10" s="43"/>
      <c r="Q10" s="61"/>
      <c r="R10" s="66"/>
    </row>
    <row r="11" spans="1:21" ht="20.100000000000001" customHeight="1" thickBot="1" x14ac:dyDescent="0.4">
      <c r="A11" s="83" t="s">
        <v>12</v>
      </c>
      <c r="B11" s="84" t="s">
        <v>45</v>
      </c>
      <c r="C11" s="85"/>
      <c r="D11" s="86"/>
      <c r="E11" s="87"/>
      <c r="F11" s="86"/>
      <c r="G11" s="88"/>
      <c r="H11" s="51"/>
      <c r="I11" s="50"/>
      <c r="J11" s="51"/>
      <c r="K11" s="88"/>
      <c r="L11" s="51"/>
      <c r="M11" s="89"/>
      <c r="N11" s="90"/>
      <c r="O11" s="52">
        <v>150</v>
      </c>
      <c r="P11" s="53"/>
      <c r="Q11" s="61"/>
      <c r="R11" s="66"/>
    </row>
    <row r="12" spans="1:21" ht="20.100000000000001" customHeight="1" thickBot="1" x14ac:dyDescent="0.4">
      <c r="A12" s="110" t="s">
        <v>31</v>
      </c>
      <c r="B12" s="111"/>
      <c r="C12" s="74">
        <f t="shared" ref="C12:H12" si="5">SUM(C6:C11)</f>
        <v>7200</v>
      </c>
      <c r="D12" s="75">
        <f t="shared" si="5"/>
        <v>0</v>
      </c>
      <c r="E12" s="74">
        <f t="shared" si="5"/>
        <v>5700</v>
      </c>
      <c r="F12" s="75">
        <f t="shared" si="5"/>
        <v>0</v>
      </c>
      <c r="G12" s="76">
        <f t="shared" si="5"/>
        <v>1500</v>
      </c>
      <c r="H12" s="77">
        <f t="shared" si="5"/>
        <v>0</v>
      </c>
      <c r="I12" s="78"/>
      <c r="J12" s="79"/>
      <c r="K12" s="76">
        <f t="shared" ref="K12:P12" si="6">SUM(K6:K11)</f>
        <v>1300</v>
      </c>
      <c r="L12" s="77">
        <f t="shared" si="6"/>
        <v>0</v>
      </c>
      <c r="M12" s="109">
        <f t="shared" si="6"/>
        <v>2550</v>
      </c>
      <c r="N12" s="80">
        <f t="shared" si="6"/>
        <v>0</v>
      </c>
      <c r="O12" s="81">
        <f t="shared" si="6"/>
        <v>150</v>
      </c>
      <c r="P12" s="82">
        <f t="shared" si="6"/>
        <v>0</v>
      </c>
      <c r="Q12" s="49"/>
      <c r="R12" s="66"/>
    </row>
    <row r="13" spans="1:21" ht="20.100000000000001" customHeight="1" thickBot="1" x14ac:dyDescent="0.4">
      <c r="A13" s="63"/>
      <c r="B13" s="54"/>
      <c r="C13" s="54"/>
      <c r="D13" s="54"/>
      <c r="E13" s="54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49"/>
      <c r="Q13" s="66"/>
    </row>
    <row r="14" spans="1:21" ht="20.100000000000001" customHeight="1" thickBot="1" x14ac:dyDescent="0.45">
      <c r="A14" s="104" t="s">
        <v>32</v>
      </c>
      <c r="B14" s="91"/>
      <c r="C14" s="91"/>
      <c r="D14" s="91"/>
      <c r="F14" s="148" t="s">
        <v>14</v>
      </c>
      <c r="G14" s="149"/>
      <c r="H14" s="170" t="s">
        <v>35</v>
      </c>
      <c r="I14" s="171"/>
      <c r="J14" s="172"/>
      <c r="L14" s="103" t="s">
        <v>37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88" t="s">
        <v>31</v>
      </c>
      <c r="B15" s="189"/>
      <c r="C15" s="94" t="s">
        <v>7</v>
      </c>
      <c r="D15" s="95" t="s">
        <v>8</v>
      </c>
      <c r="F15" s="150"/>
      <c r="G15" s="151"/>
      <c r="H15" s="173"/>
      <c r="I15" s="174"/>
      <c r="J15" s="175"/>
      <c r="L15" s="167" t="s">
        <v>40</v>
      </c>
      <c r="M15" s="167"/>
      <c r="N15" s="167"/>
      <c r="O15" s="167"/>
      <c r="P15" s="106">
        <f>IF(R14=TRUE, 1, 0)</f>
        <v>1</v>
      </c>
    </row>
    <row r="16" spans="1:21" ht="18.75" customHeight="1" x14ac:dyDescent="0.4">
      <c r="A16" s="190" t="s">
        <v>34</v>
      </c>
      <c r="B16" s="191"/>
      <c r="C16" s="96">
        <f>G12+K12</f>
        <v>2800</v>
      </c>
      <c r="D16" s="97">
        <f>H12+L12</f>
        <v>0</v>
      </c>
      <c r="F16" s="120" t="s">
        <v>15</v>
      </c>
      <c r="G16" s="121"/>
      <c r="H16" s="179"/>
      <c r="I16" s="180"/>
      <c r="J16" s="181"/>
      <c r="L16" s="168"/>
      <c r="M16" s="168"/>
      <c r="N16" s="168"/>
      <c r="O16" s="168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92" t="s">
        <v>33</v>
      </c>
      <c r="B17" s="193"/>
      <c r="C17" s="100">
        <f>M12+O12</f>
        <v>2700</v>
      </c>
      <c r="D17" s="101">
        <f>N12+P12</f>
        <v>0</v>
      </c>
      <c r="F17" s="122" t="s">
        <v>16</v>
      </c>
      <c r="G17" s="123"/>
      <c r="H17" s="182"/>
      <c r="I17" s="183"/>
      <c r="J17" s="184"/>
      <c r="L17" s="169" t="s">
        <v>38</v>
      </c>
      <c r="M17" s="169"/>
      <c r="N17" s="169"/>
      <c r="O17" s="169"/>
      <c r="P17" s="107" t="e">
        <f>IF(R16=TRUE, 1, 0)</f>
        <v>#DIV/0!</v>
      </c>
    </row>
    <row r="18" spans="1:18" ht="18.75" customHeight="1" thickBot="1" x14ac:dyDescent="0.45">
      <c r="A18" s="194" t="s">
        <v>20</v>
      </c>
      <c r="B18" s="195"/>
      <c r="C18" s="98">
        <f>C16-C17</f>
        <v>100</v>
      </c>
      <c r="D18" s="99">
        <f>D16-D17</f>
        <v>0</v>
      </c>
      <c r="F18" s="162" t="s">
        <v>17</v>
      </c>
      <c r="G18" s="163"/>
      <c r="H18" s="185"/>
      <c r="I18" s="186"/>
      <c r="J18" s="187"/>
      <c r="L18" s="168"/>
      <c r="M18" s="168"/>
      <c r="N18" s="168"/>
      <c r="O18" s="168"/>
      <c r="P18" s="108"/>
      <c r="R18" s="1" t="e">
        <f>AND(H19&gt;=-0.02, H19&lt;=0.02)</f>
        <v>#DIV/0!</v>
      </c>
    </row>
    <row r="19" spans="1:18" ht="16.5" customHeight="1" thickBot="1" x14ac:dyDescent="0.4">
      <c r="F19" s="136" t="s">
        <v>18</v>
      </c>
      <c r="G19" s="137"/>
      <c r="H19" s="176" t="e">
        <f>AVERAGE(H16:J18)</f>
        <v>#DIV/0!</v>
      </c>
      <c r="I19" s="177"/>
      <c r="J19" s="178"/>
      <c r="L19" s="165" t="s">
        <v>39</v>
      </c>
      <c r="M19" s="165"/>
      <c r="N19" s="165"/>
      <c r="O19" s="165"/>
      <c r="P19" s="102" t="e">
        <f>IF(R18=TRUE, 1, 0)</f>
        <v>#DIV/0!</v>
      </c>
    </row>
    <row r="20" spans="1:18" ht="13.7" customHeight="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165"/>
      <c r="M20" s="165"/>
      <c r="N20" s="165"/>
      <c r="O20" s="165"/>
      <c r="P20" s="105"/>
    </row>
    <row r="21" spans="1:18" ht="13.7" customHeight="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6"/>
      <c r="M21" s="56"/>
      <c r="N21" s="57"/>
      <c r="O21" s="57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7"/>
    </row>
    <row r="24" spans="1:18" ht="20.100000000000001" customHeight="1" x14ac:dyDescent="0.3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7"/>
    </row>
    <row r="25" spans="1:18" ht="20.100000000000001" customHeight="1" thickBot="1" x14ac:dyDescent="0.4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33" t="s">
        <v>21</v>
      </c>
      <c r="B28" s="134"/>
      <c r="C28" s="134"/>
      <c r="D28" s="134"/>
      <c r="E28" s="134"/>
      <c r="F28" s="135"/>
      <c r="G28" s="54"/>
      <c r="H28" s="54"/>
      <c r="I28" s="54"/>
      <c r="J28" s="54"/>
      <c r="K28" s="54"/>
      <c r="L28" s="54"/>
      <c r="M28" s="54"/>
      <c r="N28" s="54"/>
      <c r="O28" s="54"/>
      <c r="P28" s="49"/>
      <c r="Q28" s="55"/>
    </row>
    <row r="29" spans="1:18" ht="19.350000000000001" customHeight="1" thickBot="1" x14ac:dyDescent="0.4">
      <c r="A29" s="5" t="s">
        <v>6</v>
      </c>
      <c r="B29" s="146" t="s">
        <v>26</v>
      </c>
      <c r="C29" s="147"/>
      <c r="D29" s="116" t="s">
        <v>25</v>
      </c>
      <c r="E29" s="118"/>
      <c r="F29" s="118"/>
      <c r="G29" s="117"/>
      <c r="H29" s="116" t="s">
        <v>22</v>
      </c>
      <c r="I29" s="117"/>
      <c r="J29" s="118" t="s">
        <v>23</v>
      </c>
      <c r="K29" s="118"/>
      <c r="L29" s="119" t="s">
        <v>3</v>
      </c>
      <c r="M29" s="119"/>
      <c r="N29" s="112" t="s">
        <v>4</v>
      </c>
      <c r="O29" s="113"/>
      <c r="P29" s="59" t="s">
        <v>24</v>
      </c>
    </row>
    <row r="30" spans="1:18" ht="18.75" customHeight="1" x14ac:dyDescent="0.35">
      <c r="A30" s="60" t="s">
        <v>27</v>
      </c>
      <c r="B30" s="144" t="s">
        <v>46</v>
      </c>
      <c r="C30" s="145"/>
      <c r="D30" s="140" t="s">
        <v>47</v>
      </c>
      <c r="E30" s="164"/>
      <c r="F30" s="164"/>
      <c r="G30" s="141"/>
      <c r="H30" s="140" t="s">
        <v>48</v>
      </c>
      <c r="I30" s="141"/>
      <c r="J30" s="142" t="s">
        <v>49</v>
      </c>
      <c r="K30" s="143"/>
      <c r="L30" s="138">
        <v>1300</v>
      </c>
      <c r="M30" s="139"/>
      <c r="N30" s="114">
        <v>2550</v>
      </c>
      <c r="O30" s="115"/>
      <c r="P30" s="58">
        <f t="shared" ref="P30" si="7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2023-11-21T10:36:18Z</dcterms:modified>
</cp:coreProperties>
</file>