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Freddy's/EAGLE MT, UT/"/>
    </mc:Choice>
  </mc:AlternateContent>
  <xr:revisionPtr revIDLastSave="47" documentId="13_ncr:1_{B888774D-3C83-41B9-8B1C-1CD895A9BF91}" xr6:coauthVersionLast="47" xr6:coauthVersionMax="47" xr10:uidLastSave="{19215443-FE14-4D39-9020-2B2AD7ABCF07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<sst xmlns="http://schemas.openxmlformats.org/spreadsheetml/2006/main" count="76" uniqueCount="49">
  <si>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</si>
  <si>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</si>
  <si>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</si>
  <si>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</si>
  <si>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</si>
  <si>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</si>
  <si>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</si>
  <si>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</si>
  <si>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</si>
  <si>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</si>
  <si>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</si>
  <si>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</si>
  <si>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</si>
  <si>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</si>
  <si>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</si>
  <si>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</si>
  <si>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</si>
  <si>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</si>
  <si>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</si>
  <si>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</si>
  <si>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</si>
  <si>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</si>
  <si>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</si>
  <si>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</si>
  <si>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</si>
  <si>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</si>
  <si>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</si>
  <si>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</si>
  <si>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</si>
  <si>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</si>
  <si>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</si>
  <si>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</si>
  <si>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</si>
  <si>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</si>
  <si>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</si>
  <si>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</si>
  <si>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</si>
  <si>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</si>
  <si>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</si>
  <si>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</si>
  <si>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KITCHEN</t>
  </si>
  <si>
    <t>DINING</t>
  </si>
  <si>
    <t>KEF-1</t>
  </si>
  <si>
    <t>KEF-2</t>
  </si>
  <si>
    <t>KEF-3</t>
  </si>
  <si>
    <t>GRIDDLE</t>
  </si>
  <si>
    <t>FRYER</t>
  </si>
  <si>
    <t>DISH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</si>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</sst>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494076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A12" sqref="A12"/>
    </sheetView>
  </sheetViews>
  <sheetFormatPr defaultColWidth="9.109375" defaultRowHeight="13.2" x14ac:dyDescent="0.25"/>
  <cols>
    <col min="1" max="1" width="10.5546875" style="1" customWidth="1"/>
    <col min="2" max="2" width="18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00000000000001" customHeight="1" x14ac:dyDescent="0.25">
      <c r="A6" s="73" t="s">
        <v>13</v>
      </c>
      <c r="B6" s="71" t="s">
        <v>41</v>
      </c>
      <c r="C6" s="23">
        <v>5000</v>
      </c>
      <c r="D6" s="24"/>
      <c r="E6" s="23">
        <f t="shared" ref="E6:F7" si="0">C6-G6</f>
        <v>4020</v>
      </c>
      <c r="F6" s="24">
        <f t="shared" si="0"/>
        <v>0</v>
      </c>
      <c r="G6" s="25">
        <v>980</v>
      </c>
      <c r="H6" s="26"/>
      <c r="I6" s="27">
        <f>G6/C6</f>
        <v>0.19600000000000001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39</v>
      </c>
      <c r="B7" s="72" t="s">
        <v>40</v>
      </c>
      <c r="C7" s="35">
        <v>2275</v>
      </c>
      <c r="D7" s="36"/>
      <c r="E7" s="35">
        <f t="shared" si="0"/>
        <v>0</v>
      </c>
      <c r="F7" s="36">
        <f t="shared" si="0"/>
        <v>0</v>
      </c>
      <c r="G7" s="37">
        <v>2275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42</v>
      </c>
      <c r="B8" s="72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2"/>
      <c r="R8" s="67"/>
    </row>
    <row r="9" spans="1:21" ht="20.100000000000001" customHeight="1" x14ac:dyDescent="0.25">
      <c r="A9" s="74" t="s">
        <v>43</v>
      </c>
      <c r="B9" s="72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2"/>
      <c r="R9" s="67"/>
    </row>
    <row r="10" spans="1:21" ht="20.100000000000001" customHeight="1" x14ac:dyDescent="0.25">
      <c r="A10" s="74" t="s">
        <v>44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2"/>
      <c r="R10" s="67"/>
    </row>
    <row r="11" spans="1:21" ht="20.100000000000001" customHeight="1" x14ac:dyDescent="0.25">
      <c r="A11" s="74" t="s">
        <v>14</v>
      </c>
      <c r="B11" s="72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75</v>
      </c>
      <c r="P11" s="51"/>
      <c r="Q11" s="62"/>
      <c r="R11" s="67"/>
    </row>
    <row r="12" spans="1:21" ht="20.100000000000001" customHeight="1" thickBot="1" x14ac:dyDescent="0.3">
      <c r="A12" s="74" t="s">
        <v>15</v>
      </c>
      <c r="B12" s="72" t="s">
        <v>48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75</v>
      </c>
      <c r="P12" s="51"/>
      <c r="Q12" s="62"/>
      <c r="R12" s="67"/>
    </row>
    <row r="13" spans="1:21" ht="20.100000000000001" customHeight="1" thickBot="1" x14ac:dyDescent="0.3">
      <c r="A13" s="178" t="s">
        <v>16</v>
      </c>
      <c r="B13" s="179"/>
      <c r="C13" s="75">
        <f>SUM(C6:C12)</f>
        <v>7275</v>
      </c>
      <c r="D13" s="76">
        <f>SUM(D6:D12)</f>
        <v>0</v>
      </c>
      <c r="E13" s="75">
        <f>SUM(E6:E12)</f>
        <v>4020</v>
      </c>
      <c r="F13" s="76">
        <f>SUM(F6:F12)</f>
        <v>0</v>
      </c>
      <c r="G13" s="77">
        <f>SUM(G6:G12)</f>
        <v>3255</v>
      </c>
      <c r="H13" s="78">
        <f>SUM(H6:H12)</f>
        <v>0</v>
      </c>
      <c r="I13" s="79"/>
      <c r="J13" s="80"/>
      <c r="K13" s="77">
        <f>SUM(K6:K12)</f>
        <v>0</v>
      </c>
      <c r="L13" s="78">
        <f>SUM(L6:L12)</f>
        <v>0</v>
      </c>
      <c r="M13" s="102">
        <f>SUM(M6:M12)</f>
        <v>2900</v>
      </c>
      <c r="N13" s="81">
        <f>SUM(N6:N12)</f>
        <v>0</v>
      </c>
      <c r="O13" s="82">
        <f>SUM(O6:O12)</f>
        <v>150</v>
      </c>
      <c r="P13" s="83">
        <f>SUM(P6:P12)</f>
        <v>0</v>
      </c>
      <c r="Q13" s="53"/>
      <c r="R13" s="67"/>
    </row>
    <row r="14" spans="1:21" ht="20.100000000000001" customHeight="1" thickBot="1" x14ac:dyDescent="0.3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3">
      <c r="A15" s="97" t="s">
        <v>17</v>
      </c>
      <c r="B15" s="84"/>
      <c r="C15" s="84"/>
      <c r="D15" s="84"/>
      <c r="F15" s="146" t="s">
        <v>18</v>
      </c>
      <c r="G15" s="147"/>
      <c r="H15" s="120" t="s">
        <v>19</v>
      </c>
      <c r="I15" s="121"/>
      <c r="J15" s="122"/>
      <c r="L15" s="96" t="s">
        <v>20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16</v>
      </c>
      <c r="B16" s="139"/>
      <c r="C16" s="87" t="s">
        <v>11</v>
      </c>
      <c r="D16" s="88" t="s">
        <v>12</v>
      </c>
      <c r="F16" s="148"/>
      <c r="G16" s="149"/>
      <c r="H16" s="123"/>
      <c r="I16" s="124"/>
      <c r="J16" s="125"/>
      <c r="L16" s="117" t="s">
        <v>21</v>
      </c>
      <c r="M16" s="117"/>
      <c r="N16" s="117"/>
      <c r="O16" s="117"/>
      <c r="P16" s="99">
        <f>IF(R15=TRUE, 1, 0)</f>
        <v>1</v>
      </c>
    </row>
    <row r="17" spans="1:21" ht="18.75" customHeight="1" x14ac:dyDescent="0.25">
      <c r="A17" s="140" t="s">
        <v>22</v>
      </c>
      <c r="B17" s="141"/>
      <c r="C17" s="89">
        <f>G13+K13</f>
        <v>3255</v>
      </c>
      <c r="D17" s="90">
        <f>H13+L13</f>
        <v>0</v>
      </c>
      <c r="F17" s="187" t="s">
        <v>23</v>
      </c>
      <c r="G17" s="188"/>
      <c r="H17" s="129"/>
      <c r="I17" s="130"/>
      <c r="J17" s="131"/>
      <c r="L17" s="118"/>
      <c r="M17" s="118"/>
      <c r="N17" s="118"/>
      <c r="O17" s="118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24</v>
      </c>
      <c r="B18" s="143"/>
      <c r="C18" s="93">
        <f>M13+O13</f>
        <v>3050</v>
      </c>
      <c r="D18" s="94">
        <f>N13+P13</f>
        <v>0</v>
      </c>
      <c r="F18" s="189" t="s">
        <v>25</v>
      </c>
      <c r="G18" s="190"/>
      <c r="H18" s="132"/>
      <c r="I18" s="133"/>
      <c r="J18" s="134"/>
      <c r="L18" s="119" t="s">
        <v>26</v>
      </c>
      <c r="M18" s="119"/>
      <c r="N18" s="119"/>
      <c r="O18" s="119"/>
      <c r="P18" s="100" t="e">
        <f>IF(R17=TRUE, 1, 0)</f>
        <v>#DIV/0!</v>
      </c>
    </row>
    <row r="19" spans="1:21" ht="18.75" customHeight="1" thickBot="1" x14ac:dyDescent="0.35">
      <c r="A19" s="144" t="s">
        <v>27</v>
      </c>
      <c r="B19" s="145"/>
      <c r="C19" s="91">
        <f>C17-C18</f>
        <v>205</v>
      </c>
      <c r="D19" s="92">
        <f>D17-D18</f>
        <v>0</v>
      </c>
      <c r="F19" s="150" t="s">
        <v>28</v>
      </c>
      <c r="G19" s="151"/>
      <c r="H19" s="135"/>
      <c r="I19" s="136"/>
      <c r="J19" s="137"/>
      <c r="L19" s="118"/>
      <c r="M19" s="118"/>
      <c r="N19" s="118"/>
      <c r="O19" s="118"/>
      <c r="P19" s="101"/>
      <c r="R19" s="1" t="e">
        <f>AND(H20&gt;=-0.02, H20&lt;=0.02)</f>
        <v>#DIV/0!</v>
      </c>
    </row>
    <row r="20" spans="1:21" ht="16.5" customHeight="1" thickBot="1" x14ac:dyDescent="0.3">
      <c r="F20" s="203" t="s">
        <v>29</v>
      </c>
      <c r="G20" s="204"/>
      <c r="H20" s="126" t="e">
        <f>AVERAGE(H17:J19)</f>
        <v>#DIV/0!</v>
      </c>
      <c r="I20" s="127"/>
      <c r="J20" s="128"/>
      <c r="L20" s="115" t="s">
        <v>30</v>
      </c>
      <c r="M20" s="115"/>
      <c r="N20" s="115"/>
      <c r="O20" s="115"/>
      <c r="P20" s="95" t="e">
        <f>IF(R19=TRUE, 1, 0)</f>
        <v>#DIV/0!</v>
      </c>
    </row>
    <row r="21" spans="1:21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98"/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8"/>
    </row>
    <row r="25" spans="1:21" ht="20.100000000000001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8"/>
    </row>
    <row r="26" spans="1:21" ht="20.100000000000001" customHeight="1" thickBot="1" x14ac:dyDescent="0.3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0" t="s">
        <v>32</v>
      </c>
      <c r="B29" s="201"/>
      <c r="C29" s="201"/>
      <c r="D29" s="201"/>
      <c r="E29" s="201"/>
      <c r="F29" s="202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2" customHeight="1" thickBot="1" x14ac:dyDescent="0.3">
      <c r="A30" s="5" t="s">
        <v>9</v>
      </c>
      <c r="B30" s="155" t="s">
        <v>33</v>
      </c>
      <c r="C30" s="156"/>
      <c r="D30" s="157" t="s">
        <v>34</v>
      </c>
      <c r="E30" s="158"/>
      <c r="F30" s="158"/>
      <c r="G30" s="159"/>
      <c r="H30" s="157" t="s">
        <v>35</v>
      </c>
      <c r="I30" s="159"/>
      <c r="J30" s="158" t="s">
        <v>36</v>
      </c>
      <c r="K30" s="158"/>
      <c r="L30" s="186" t="s">
        <v>6</v>
      </c>
      <c r="M30" s="186"/>
      <c r="N30" s="182" t="s">
        <v>7</v>
      </c>
      <c r="O30" s="183"/>
      <c r="P30" s="59" t="s">
        <v>37</v>
      </c>
    </row>
    <row r="31" spans="1:21" ht="18.75" customHeight="1" thickBot="1" x14ac:dyDescent="0.3">
      <c r="A31" s="60" t="s">
        <v>38</v>
      </c>
      <c r="B31" s="153"/>
      <c r="C31" s="154"/>
      <c r="D31" s="160"/>
      <c r="E31" s="161"/>
      <c r="F31" s="161"/>
      <c r="G31" s="162"/>
      <c r="H31" s="160"/>
      <c r="I31" s="162"/>
      <c r="J31" s="166"/>
      <c r="K31" s="167"/>
      <c r="L31" s="164"/>
      <c r="M31" s="165"/>
      <c r="N31" s="184"/>
      <c r="O31" s="185"/>
      <c r="P31" s="58">
        <f t="shared" ref="P31:P39" si="2">L31-N31</f>
        <v>0</v>
      </c>
    </row>
    <row r="32" spans="1:21" ht="18.75" customHeight="1" thickBot="1" x14ac:dyDescent="0.3">
      <c r="A32" s="61" t="s">
        <v>38</v>
      </c>
      <c r="B32" s="152"/>
      <c r="C32" s="152"/>
      <c r="D32" s="107"/>
      <c r="E32" s="108"/>
      <c r="F32" s="108"/>
      <c r="G32" s="109"/>
      <c r="H32" s="107"/>
      <c r="I32" s="109"/>
      <c r="J32" s="180"/>
      <c r="K32" s="181"/>
      <c r="L32" s="164"/>
      <c r="M32" s="165"/>
      <c r="N32" s="184"/>
      <c r="O32" s="185"/>
      <c r="P32" s="58">
        <f t="shared" si="2"/>
        <v>0</v>
      </c>
    </row>
    <row r="33" spans="1:16" ht="19.2" customHeight="1" thickBot="1" x14ac:dyDescent="0.3">
      <c r="A33" s="61" t="s">
        <v>38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63"/>
      <c r="L33" s="110"/>
      <c r="M33" s="111"/>
      <c r="N33" s="103"/>
      <c r="O33" s="104"/>
      <c r="P33" s="58">
        <f t="shared" si="2"/>
        <v>0</v>
      </c>
    </row>
    <row r="34" spans="1:16" ht="19.5" customHeight="1" thickBot="1" x14ac:dyDescent="0.3">
      <c r="A34" s="60" t="s">
        <v>38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8">
        <f t="shared" si="2"/>
        <v>0</v>
      </c>
    </row>
    <row r="35" spans="1:16" ht="19.5" customHeight="1" thickBot="1" x14ac:dyDescent="0.3">
      <c r="A35" s="61" t="s">
        <v>38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8">
        <f t="shared" si="2"/>
        <v>0</v>
      </c>
    </row>
    <row r="36" spans="1:16" ht="19.5" customHeight="1" thickBot="1" x14ac:dyDescent="0.3">
      <c r="A36" s="61" t="s">
        <v>38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2"/>
        <v>0</v>
      </c>
    </row>
    <row r="37" spans="1:16" ht="19.5" customHeight="1" thickBot="1" x14ac:dyDescent="0.3">
      <c r="A37" s="60" t="s">
        <v>38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2"/>
        <v>0</v>
      </c>
    </row>
    <row r="38" spans="1:16" ht="19.5" customHeight="1" thickBot="1" x14ac:dyDescent="0.3">
      <c r="A38" s="61" t="s">
        <v>38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2"/>
        <v>0</v>
      </c>
    </row>
    <row r="39" spans="1:16" ht="18.75" customHeight="1" x14ac:dyDescent="0.25">
      <c r="A39" s="61" t="s">
        <v>38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15FDB-B4B6-4323-903C-302C4369B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2026-01-19T15:46:42Z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