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comments8.xml" ContentType="application/vnd.openxmlformats-officedocument.spreadsheetml.comments+xml"/>
  <Override PartName="/xl/drawings/drawing14.xml" ContentType="application/vnd.openxmlformats-officedocument.drawing+xml"/>
  <Override PartName="/xl/comments9.xml" ContentType="application/vnd.openxmlformats-officedocument.spreadsheetml.comments+xml"/>
  <Override PartName="/xl/drawings/drawing15.xml" ContentType="application/vnd.openxmlformats-officedocument.drawing+xml"/>
  <Override PartName="/xl/comments10.xml" ContentType="application/vnd.openxmlformats-officedocument.spreadsheetml.comments+xml"/>
  <Override PartName="/xl/drawings/drawing16.xml" ContentType="application/vnd.openxmlformats-officedocument.drawing+xml"/>
  <Override PartName="/xl/comments11.xml" ContentType="application/vnd.openxmlformats-officedocument.spreadsheetml.comments+xml"/>
  <Override PartName="/xl/drawings/drawing17.xml" ContentType="application/vnd.openxmlformats-officedocument.drawing+xml"/>
  <Override PartName="/xl/comments12.xml" ContentType="application/vnd.openxmlformats-officedocument.spreadsheetml.comments+xml"/>
  <Override PartName="/xl/drawings/drawing18.xml" ContentType="application/vnd.openxmlformats-officedocument.drawing+xml"/>
  <Override PartName="/xl/comments13.xml" ContentType="application/vnd.openxmlformats-officedocument.spreadsheetml.comments+xml"/>
  <Override PartName="/xl/drawings/drawing19.xml" ContentType="application/vnd.openxmlformats-officedocument.drawing+xml"/>
  <Override PartName="/xl/comments14.xml" ContentType="application/vnd.openxmlformats-officedocument.spreadsheetml.comments+xml"/>
  <Override PartName="/xl/drawings/drawing20.xml" ContentType="application/vnd.openxmlformats-officedocument.drawing+xml"/>
  <Override PartName="/xl/comments15.xml" ContentType="application/vnd.openxmlformats-officedocument.spreadsheetml.comments+xml"/>
  <Override PartName="/xl/drawings/drawing21.xml" ContentType="application/vnd.openxmlformats-officedocument.drawing+xml"/>
  <Override PartName="/xl/comments16.xml" ContentType="application/vnd.openxmlformats-officedocument.spreadsheetml.comments+xml"/>
  <Override PartName="/xl/drawings/drawing22.xml" ContentType="application/vnd.openxmlformats-officedocument.drawing+xml"/>
  <Override PartName="/xl/comments17.xml" ContentType="application/vnd.openxmlformats-officedocument.spreadsheetml.comments+xml"/>
  <Override PartName="/xl/drawings/drawing23.xml" ContentType="application/vnd.openxmlformats-officedocument.drawing+xml"/>
  <Override PartName="/xl/comments18.xml" ContentType="application/vnd.openxmlformats-officedocument.spreadsheetml.comments+xml"/>
  <Override PartName="/xl/drawings/drawing24.xml" ContentType="application/vnd.openxmlformats-officedocument.drawing+xml"/>
  <Override PartName="/xl/comments19.xml" ContentType="application/vnd.openxmlformats-officedocument.spreadsheetml.comments+xml"/>
  <Override PartName="/xl/drawings/drawing25.xml" ContentType="application/vnd.openxmlformats-officedocument.drawing+xml"/>
  <Override PartName="/xl/comments20.xml" ContentType="application/vnd.openxmlformats-officedocument.spreadsheetml.comments+xml"/>
  <Override PartName="/xl/drawings/drawing26.xml" ContentType="application/vnd.openxmlformats-officedocument.drawing+xml"/>
  <Override PartName="/xl/comments21.xml" ContentType="application/vnd.openxmlformats-officedocument.spreadsheetml.comments+xml"/>
  <Override PartName="/xl/drawings/drawing27.xml" ContentType="application/vnd.openxmlformats-officedocument.drawing+xml"/>
  <Override PartName="/xl/comments22.xml" ContentType="application/vnd.openxmlformats-officedocument.spreadsheetml.comments+xml"/>
  <Override PartName="/xl/drawings/drawing28.xml" ContentType="application/vnd.openxmlformats-officedocument.drawing+xml"/>
  <Override PartName="/xl/comments23.xml" ContentType="application/vnd.openxmlformats-officedocument.spreadsheetml.comments+xml"/>
  <Override PartName="/xl/drawings/drawing29.xml" ContentType="application/vnd.openxmlformats-officedocument.drawing+xml"/>
  <Override PartName="/xl/comments24.xml" ContentType="application/vnd.openxmlformats-officedocument.spreadsheetml.comments+xml"/>
  <Override PartName="/xl/drawings/drawing30.xml" ContentType="application/vnd.openxmlformats-officedocument.drawing+xml"/>
  <Override PartName="/xl/comments25.xml" ContentType="application/vnd.openxmlformats-officedocument.spreadsheetml.comments+xml"/>
  <Override PartName="/xl/drawings/drawing31.xml" ContentType="application/vnd.openxmlformats-officedocument.drawing+xml"/>
  <Override PartName="/xl/comments26.xml" ContentType="application/vnd.openxmlformats-officedocument.spreadsheetml.comments+xml"/>
  <Override PartName="/xl/drawings/drawing32.xml" ContentType="application/vnd.openxmlformats-officedocument.drawing+xml"/>
  <Override PartName="/xl/comments27.xml" ContentType="application/vnd.openxmlformats-officedocument.spreadsheetml.comments+xml"/>
  <Override PartName="/xl/drawings/drawing33.xml" ContentType="application/vnd.openxmlformats-officedocument.drawing+xml"/>
  <Override PartName="/xl/comments28.xml" ContentType="application/vnd.openxmlformats-officedocument.spreadsheetml.comments+xml"/>
  <Override PartName="/xl/drawings/drawing34.xml" ContentType="application/vnd.openxmlformats-officedocument.drawing+xml"/>
  <Override PartName="/xl/comments29.xml" ContentType="application/vnd.openxmlformats-officedocument.spreadsheetml.comments+xml"/>
  <Override PartName="/xl/drawings/drawing35.xml" ContentType="application/vnd.openxmlformats-officedocument.drawing+xml"/>
  <Override PartName="/xl/comments30.xml" ContentType="application/vnd.openxmlformats-officedocument.spreadsheetml.comments+xml"/>
  <Override PartName="/xl/drawings/drawing36.xml" ContentType="application/vnd.openxmlformats-officedocument.drawing+xml"/>
  <Override PartName="/xl/comments31.xml" ContentType="application/vnd.openxmlformats-officedocument.spreadsheetml.comments+xml"/>
  <Override PartName="/xl/drawings/drawing37.xml" ContentType="application/vnd.openxmlformats-officedocument.drawing+xml"/>
  <Override PartName="/xl/comments32.xml" ContentType="application/vnd.openxmlformats-officedocument.spreadsheetml.comments+xml"/>
  <Override PartName="/xl/drawings/drawing38.xml" ContentType="application/vnd.openxmlformats-officedocument.drawing+xml"/>
  <Override PartName="/xl/comments33.xml" ContentType="application/vnd.openxmlformats-officedocument.spreadsheetml.comments+xml"/>
  <Override PartName="/xl/drawings/drawing39.xml" ContentType="application/vnd.openxmlformats-officedocument.drawing+xml"/>
  <Override PartName="/xl/comments34.xml" ContentType="application/vnd.openxmlformats-officedocument.spreadsheetml.comments+xml"/>
  <Override PartName="/xl/drawings/drawing40.xml" ContentType="application/vnd.openxmlformats-officedocument.drawing+xml"/>
  <Override PartName="/xl/comments35.xml" ContentType="application/vnd.openxmlformats-officedocument.spreadsheetml.comments+xml"/>
  <Override PartName="/xl/drawings/drawing41.xml" ContentType="application/vnd.openxmlformats-officedocument.drawing+xml"/>
  <Override PartName="/xl/comments36.xml" ContentType="application/vnd.openxmlformats-officedocument.spreadsheetml.comments+xml"/>
  <Override PartName="/xl/drawings/drawing42.xml" ContentType="application/vnd.openxmlformats-officedocument.drawing+xml"/>
  <Override PartName="/xl/comments37.xml" ContentType="application/vnd.openxmlformats-officedocument.spreadsheetml.comments+xml"/>
  <Override PartName="/xl/drawings/drawing43.xml" ContentType="application/vnd.openxmlformats-officedocument.drawing+xml"/>
  <Override PartName="/xl/comments38.xml" ContentType="application/vnd.openxmlformats-officedocument.spreadsheetml.comments+xml"/>
  <Override PartName="/xl/drawings/drawing44.xml" ContentType="application/vnd.openxmlformats-officedocument.drawing+xml"/>
  <Override PartName="/xl/comments39.xml" ContentType="application/vnd.openxmlformats-officedocument.spreadsheetml.comments+xml"/>
  <Override PartName="/xl/drawings/drawing45.xml" ContentType="application/vnd.openxmlformats-officedocument.drawing+xml"/>
  <Override PartName="/xl/comments40.xml" ContentType="application/vnd.openxmlformats-officedocument.spreadsheetml.comments+xml"/>
  <Override PartName="/xl/drawings/drawing46.xml" ContentType="application/vnd.openxmlformats-officedocument.drawing+xml"/>
  <Override PartName="/xl/comments41.xml" ContentType="application/vnd.openxmlformats-officedocument.spreadsheetml.comments+xml"/>
  <Override PartName="/xl/drawings/drawing47.xml" ContentType="application/vnd.openxmlformats-officedocument.drawing+xml"/>
  <Override PartName="/xl/comments42.xml" ContentType="application/vnd.openxmlformats-officedocument.spreadsheetml.comments+xml"/>
  <Override PartName="/xl/drawings/drawing48.xml" ContentType="application/vnd.openxmlformats-officedocument.drawing+xml"/>
  <Override PartName="/xl/comments43.xml" ContentType="application/vnd.openxmlformats-officedocument.spreadsheetml.comments+xml"/>
  <Override PartName="/xl/drawings/drawing49.xml" ContentType="application/vnd.openxmlformats-officedocument.drawing+xml"/>
  <Override PartName="/xl/comments44.xml" ContentType="application/vnd.openxmlformats-officedocument.spreadsheetml.comments+xml"/>
  <Override PartName="/xl/drawings/drawing50.xml" ContentType="application/vnd.openxmlformats-officedocument.drawing+xml"/>
  <Override PartName="/xl/comments45.xml" ContentType="application/vnd.openxmlformats-officedocument.spreadsheetml.comments+xml"/>
  <Override PartName="/xl/drawings/drawing51.xml" ContentType="application/vnd.openxmlformats-officedocument.drawing+xml"/>
  <Override PartName="/xl/comments46.xml" ContentType="application/vnd.openxmlformats-officedocument.spreadsheetml.comments+xml"/>
  <Override PartName="/xl/drawings/drawing52.xml" ContentType="application/vnd.openxmlformats-officedocument.drawing+xml"/>
  <Override PartName="/xl/comments47.xml" ContentType="application/vnd.openxmlformats-officedocument.spreadsheetml.comments+xml"/>
  <Override PartName="/xl/drawings/drawing53.xml" ContentType="application/vnd.openxmlformats-officedocument.drawing+xml"/>
  <Override PartName="/xl/comments48.xml" ContentType="application/vnd.openxmlformats-officedocument.spreadsheetml.comments+xml"/>
  <Override PartName="/xl/drawings/drawing54.xml" ContentType="application/vnd.openxmlformats-officedocument.drawing+xml"/>
  <Override PartName="/xl/comments49.xml" ContentType="application/vnd.openxmlformats-officedocument.spreadsheetml.comments+xml"/>
  <Override PartName="/xl/drawings/drawing55.xml" ContentType="application/vnd.openxmlformats-officedocument.drawing+xml"/>
  <Override PartName="/xl/comments50.xml" ContentType="application/vnd.openxmlformats-officedocument.spreadsheetml.comments+xml"/>
  <Override PartName="/xl/drawings/drawing56.xml" ContentType="application/vnd.openxmlformats-officedocument.drawing+xml"/>
  <Override PartName="/xl/comments51.xml" ContentType="application/vnd.openxmlformats-officedocument.spreadsheetml.comments+xml"/>
  <Override PartName="/xl/drawings/drawing57.xml" ContentType="application/vnd.openxmlformats-officedocument.drawing+xml"/>
  <Override PartName="/xl/comments52.xml" ContentType="application/vnd.openxmlformats-officedocument.spreadsheetml.comments+xml"/>
  <Override PartName="/xl/drawings/drawing58.xml" ContentType="application/vnd.openxmlformats-officedocument.drawing+xml"/>
  <Override PartName="/xl/comments53.xml" ContentType="application/vnd.openxmlformats-officedocument.spreadsheetml.comments+xml"/>
  <Override PartName="/xl/drawings/drawing59.xml" ContentType="application/vnd.openxmlformats-officedocument.drawing+xml"/>
  <Override PartName="/xl/comments54.xml" ContentType="application/vnd.openxmlformats-officedocument.spreadsheetml.comments+xml"/>
  <Override PartName="/xl/drawings/drawing60.xml" ContentType="application/vnd.openxmlformats-officedocument.drawing+xml"/>
  <Override PartName="/xl/comments55.xml" ContentType="application/vnd.openxmlformats-officedocument.spreadsheetml.comments+xml"/>
  <Override PartName="/xl/drawings/drawing61.xml" ContentType="application/vnd.openxmlformats-officedocument.drawing+xml"/>
  <Override PartName="/xl/comments56.xml" ContentType="application/vnd.openxmlformats-officedocument.spreadsheetml.comments+xml"/>
  <Override PartName="/xl/drawings/drawing62.xml" ContentType="application/vnd.openxmlformats-officedocument.drawing+xml"/>
  <Override PartName="/xl/comments57.xml" ContentType="application/vnd.openxmlformats-officedocument.spreadsheetml.comments+xml"/>
  <Override PartName="/xl/drawings/drawing63.xml" ContentType="application/vnd.openxmlformats-officedocument.drawing+xml"/>
  <Override PartName="/xl/comments58.xml" ContentType="application/vnd.openxmlformats-officedocument.spreadsheetml.comments+xml"/>
  <Override PartName="/xl/drawings/drawing64.xml" ContentType="application/vnd.openxmlformats-officedocument.drawing+xml"/>
  <Override PartName="/xl/comments59.xml" ContentType="application/vnd.openxmlformats-officedocument.spreadsheetml.comments+xml"/>
  <Override PartName="/xl/drawings/drawing65.xml" ContentType="application/vnd.openxmlformats-officedocument.drawing+xml"/>
  <Override PartName="/xl/comments60.xml" ContentType="application/vnd.openxmlformats-officedocument.spreadsheetml.comments+xml"/>
  <Override PartName="/xl/drawings/drawing66.xml" ContentType="application/vnd.openxmlformats-officedocument.drawing+xml"/>
  <Override PartName="/xl/comments61.xml" ContentType="application/vnd.openxmlformats-officedocument.spreadsheetml.comments+xml"/>
  <Override PartName="/xl/drawings/drawing67.xml" ContentType="application/vnd.openxmlformats-officedocument.drawing+xml"/>
  <Override PartName="/xl/comments62.xml" ContentType="application/vnd.openxmlformats-officedocument.spreadsheetml.comments+xml"/>
  <Override PartName="/xl/drawings/drawing68.xml" ContentType="application/vnd.openxmlformats-officedocument.drawing+xml"/>
  <Override PartName="/xl/comments63.xml" ContentType="application/vnd.openxmlformats-officedocument.spreadsheetml.comments+xml"/>
  <Override PartName="/xl/drawings/drawing69.xml" ContentType="application/vnd.openxmlformats-officedocument.drawing+xml"/>
  <Override PartName="/xl/comments64.xml" ContentType="application/vnd.openxmlformats-officedocument.spreadsheetml.comments+xml"/>
  <Override PartName="/xl/drawings/drawing70.xml" ContentType="application/vnd.openxmlformats-officedocument.drawing+xml"/>
  <Override PartName="/xl/comments65.xml" ContentType="application/vnd.openxmlformats-officedocument.spreadsheetml.comments+xml"/>
  <Override PartName="/xl/drawings/drawing71.xml" ContentType="application/vnd.openxmlformats-officedocument.drawing+xml"/>
  <Override PartName="/xl/comments66.xml" ContentType="application/vnd.openxmlformats-officedocument.spreadsheetml.comments+xml"/>
  <Override PartName="/xl/drawings/drawing72.xml" ContentType="application/vnd.openxmlformats-officedocument.drawing+xml"/>
  <Override PartName="/xl/comments67.xml" ContentType="application/vnd.openxmlformats-officedocument.spreadsheetml.comments+xml"/>
  <Override PartName="/xl/drawings/drawing73.xml" ContentType="application/vnd.openxmlformats-officedocument.drawing+xml"/>
  <Override PartName="/xl/comments68.xml" ContentType="application/vnd.openxmlformats-officedocument.spreadsheetml.comments+xml"/>
  <Override PartName="/xl/drawings/drawing74.xml" ContentType="application/vnd.openxmlformats-officedocument.drawing+xml"/>
  <Override PartName="/xl/comments69.xml" ContentType="application/vnd.openxmlformats-officedocument.spreadsheetml.comments+xml"/>
  <Override PartName="/xl/drawings/drawing75.xml" ContentType="application/vnd.openxmlformats-officedocument.drawing+xml"/>
  <Override PartName="/xl/comments70.xml" ContentType="application/vnd.openxmlformats-officedocument.spreadsheetml.comments+xml"/>
  <Override PartName="/xl/drawings/drawing76.xml" ContentType="application/vnd.openxmlformats-officedocument.drawing+xml"/>
  <Override PartName="/xl/comments71.xml" ContentType="application/vnd.openxmlformats-officedocument.spreadsheetml.comments+xml"/>
  <Override PartName="/xl/drawings/drawing77.xml" ContentType="application/vnd.openxmlformats-officedocument.drawing+xml"/>
  <Override PartName="/xl/comments72.xml" ContentType="application/vnd.openxmlformats-officedocument.spreadsheetml.comments+xml"/>
  <Override PartName="/xl/drawings/drawing78.xml" ContentType="application/vnd.openxmlformats-officedocument.drawing+xml"/>
  <Override PartName="/xl/comments73.xml" ContentType="application/vnd.openxmlformats-officedocument.spreadsheetml.comments+xml"/>
  <Override PartName="/xl/drawings/drawing79.xml" ContentType="application/vnd.openxmlformats-officedocument.drawing+xml"/>
  <Override PartName="/xl/comments74.xml" ContentType="application/vnd.openxmlformats-officedocument.spreadsheetml.comments+xml"/>
  <Override PartName="/xl/drawings/drawing80.xml" ContentType="application/vnd.openxmlformats-officedocument.drawing+xml"/>
  <Override PartName="/xl/comments75.xml" ContentType="application/vnd.openxmlformats-officedocument.spreadsheetml.comments+xml"/>
  <Override PartName="/xl/drawings/drawing81.xml" ContentType="application/vnd.openxmlformats-officedocument.drawing+xml"/>
  <Override PartName="/xl/comments76.xml" ContentType="application/vnd.openxmlformats-officedocument.spreadsheetml.comments+xml"/>
  <Override PartName="/xl/drawings/drawing82.xml" ContentType="application/vnd.openxmlformats-officedocument.drawing+xml"/>
  <Override PartName="/xl/comments77.xml" ContentType="application/vnd.openxmlformats-officedocument.spreadsheetml.comments+xml"/>
  <Override PartName="/xl/drawings/drawing83.xml" ContentType="application/vnd.openxmlformats-officedocument.drawing+xml"/>
  <Override PartName="/xl/comments78.xml" ContentType="application/vnd.openxmlformats-officedocument.spreadsheetml.comments+xml"/>
  <Override PartName="/xl/drawings/drawing84.xml" ContentType="application/vnd.openxmlformats-officedocument.drawing+xml"/>
  <Override PartName="/xl/comments79.xml" ContentType="application/vnd.openxmlformats-officedocument.spreadsheetml.comments+xml"/>
  <Override PartName="/xl/drawings/drawing85.xml" ContentType="application/vnd.openxmlformats-officedocument.drawing+xml"/>
  <Override PartName="/xl/comments80.xml" ContentType="application/vnd.openxmlformats-officedocument.spreadsheetml.comments+xml"/>
  <Override PartName="/xl/drawings/drawing86.xml" ContentType="application/vnd.openxmlformats-officedocument.drawing+xml"/>
  <Override PartName="/xl/comments81.xml" ContentType="application/vnd.openxmlformats-officedocument.spreadsheetml.comments+xml"/>
  <Override PartName="/xl/drawings/drawing87.xml" ContentType="application/vnd.openxmlformats-officedocument.drawing+xml"/>
  <Override PartName="/xl/comments82.xml" ContentType="application/vnd.openxmlformats-officedocument.spreadsheetml.comments+xml"/>
  <Override PartName="/xl/drawings/drawing88.xml" ContentType="application/vnd.openxmlformats-officedocument.drawing+xml"/>
  <Override PartName="/xl/comments83.xml" ContentType="application/vnd.openxmlformats-officedocument.spreadsheetml.comments+xml"/>
  <Override PartName="/xl/drawings/drawing89.xml" ContentType="application/vnd.openxmlformats-officedocument.drawing+xml"/>
  <Override PartName="/xl/comments84.xml" ContentType="application/vnd.openxmlformats-officedocument.spreadsheetml.comments+xml"/>
  <Override PartName="/xl/drawings/drawing90.xml" ContentType="application/vnd.openxmlformats-officedocument.drawing+xml"/>
  <Override PartName="/xl/comments85.xml" ContentType="application/vnd.openxmlformats-officedocument.spreadsheetml.comments+xml"/>
  <Override PartName="/xl/drawings/drawing91.xml" ContentType="application/vnd.openxmlformats-officedocument.drawing+xml"/>
  <Override PartName="/xl/comments86.xml" ContentType="application/vnd.openxmlformats-officedocument.spreadsheetml.comments+xml"/>
  <Override PartName="/xl/drawings/drawing92.xml" ContentType="application/vnd.openxmlformats-officedocument.drawing+xml"/>
  <Override PartName="/xl/comments87.xml" ContentType="application/vnd.openxmlformats-officedocument.spreadsheetml.comments+xml"/>
  <Override PartName="/xl/drawings/drawing93.xml" ContentType="application/vnd.openxmlformats-officedocument.drawing+xml"/>
  <Override PartName="/xl/comments88.xml" ContentType="application/vnd.openxmlformats-officedocument.spreadsheetml.comments+xml"/>
  <Override PartName="/xl/drawings/drawing94.xml" ContentType="application/vnd.openxmlformats-officedocument.drawing+xml"/>
  <Override PartName="/xl/comments89.xml" ContentType="application/vnd.openxmlformats-officedocument.spreadsheetml.comments+xml"/>
  <Override PartName="/xl/drawings/drawing95.xml" ContentType="application/vnd.openxmlformats-officedocument.drawing+xml"/>
  <Override PartName="/xl/comments90.xml" ContentType="application/vnd.openxmlformats-officedocument.spreadsheetml.comments+xml"/>
  <Override PartName="/xl/drawings/drawing96.xml" ContentType="application/vnd.openxmlformats-officedocument.drawing+xml"/>
  <Override PartName="/xl/comments91.xml" ContentType="application/vnd.openxmlformats-officedocument.spreadsheetml.comments+xml"/>
  <Override PartName="/xl/drawings/drawing97.xml" ContentType="application/vnd.openxmlformats-officedocument.drawing+xml"/>
  <Override PartName="/xl/comments92.xml" ContentType="application/vnd.openxmlformats-officedocument.spreadsheetml.comments+xml"/>
  <Override PartName="/xl/drawings/drawing98.xml" ContentType="application/vnd.openxmlformats-officedocument.drawing+xml"/>
  <Override PartName="/xl/comments93.xml" ContentType="application/vnd.openxmlformats-officedocument.spreadsheetml.comments+xml"/>
  <Override PartName="/xl/drawings/drawing99.xml" ContentType="application/vnd.openxmlformats-officedocument.drawing+xml"/>
  <Override PartName="/xl/comments94.xml" ContentType="application/vnd.openxmlformats-officedocument.spreadsheetml.comments+xml"/>
  <Override PartName="/xl/drawings/drawing100.xml" ContentType="application/vnd.openxmlformats-officedocument.drawing+xml"/>
  <Override PartName="/xl/comments95.xml" ContentType="application/vnd.openxmlformats-officedocument.spreadsheetml.comments+xml"/>
  <Override PartName="/xl/drawings/drawing101.xml" ContentType="application/vnd.openxmlformats-officedocument.drawing+xml"/>
  <Override PartName="/xl/comments96.xml" ContentType="application/vnd.openxmlformats-officedocument.spreadsheetml.comments+xml"/>
  <Override PartName="/xl/drawings/drawing102.xml" ContentType="application/vnd.openxmlformats-officedocument.drawing+xml"/>
  <Override PartName="/xl/comments97.xml" ContentType="application/vnd.openxmlformats-officedocument.spreadsheetml.comments+xml"/>
  <Override PartName="/xl/drawings/drawing103.xml" ContentType="application/vnd.openxmlformats-officedocument.drawing+xml"/>
  <Override PartName="/xl/comments98.xml" ContentType="application/vnd.openxmlformats-officedocument.spreadsheetml.comments+xml"/>
  <Override PartName="/xl/drawings/drawing104.xml" ContentType="application/vnd.openxmlformats-officedocument.drawing+xml"/>
  <Override PartName="/xl/comments99.xml" ContentType="application/vnd.openxmlformats-officedocument.spreadsheetml.comments+xml"/>
  <Override PartName="/xl/drawings/drawing105.xml" ContentType="application/vnd.openxmlformats-officedocument.drawing+xml"/>
  <Override PartName="/xl/comments10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nationaltab.sharepoint.com/Shared Documents/Regional Jobs/Jobs/P&amp;S Accounts (Cincinnati)/Formica Building (Cincinnati, OH)/Report Documents/"/>
    </mc:Choice>
  </mc:AlternateContent>
  <xr:revisionPtr revIDLastSave="5206" documentId="8_{26D83B92-178B-4B06-A996-B6EAAEA17889}" xr6:coauthVersionLast="47" xr6:coauthVersionMax="47" xr10:uidLastSave="{A742402A-E4BC-422E-8A2B-85AF2BC18E5D}"/>
  <bookViews>
    <workbookView xWindow="390" yWindow="390" windowWidth="19590" windowHeight="14175" tabRatio="792" firstSheet="97" activeTab="103" xr2:uid="{EF0B77AE-16DF-4CB3-80FF-D8C314AAFC77}"/>
  </bookViews>
  <sheets>
    <sheet name="RTU-3" sheetId="105" r:id="rId1"/>
    <sheet name="RTU-3 SGRD" sheetId="108" r:id="rId2"/>
    <sheet name="RTU-4" sheetId="106" r:id="rId3"/>
    <sheet name="RTU-4 SGRD" sheetId="109" r:id="rId4"/>
    <sheet name="EF-1" sheetId="107" r:id="rId5"/>
    <sheet name="FCU03-1" sheetId="59" r:id="rId6"/>
    <sheet name="FCU03-2" sheetId="60" r:id="rId7"/>
    <sheet name="FCU03-3" sheetId="61" r:id="rId8"/>
    <sheet name="FCU03-4" sheetId="62" r:id="rId9"/>
    <sheet name="FCU03-5" sheetId="63" r:id="rId10"/>
    <sheet name="FCU03-6" sheetId="64" r:id="rId11"/>
    <sheet name="FCU03-7" sheetId="65" r:id="rId12"/>
    <sheet name="FCU03-8" sheetId="66" r:id="rId13"/>
    <sheet name="FCU03-9" sheetId="67" r:id="rId14"/>
    <sheet name="FCU04-1" sheetId="50" r:id="rId15"/>
    <sheet name="FCU04-2" sheetId="51" r:id="rId16"/>
    <sheet name="FCU04-3" sheetId="52" r:id="rId17"/>
    <sheet name="FCU04-4" sheetId="53" r:id="rId18"/>
    <sheet name="FCU04-5" sheetId="54" r:id="rId19"/>
    <sheet name="FCU04-6" sheetId="55" r:id="rId20"/>
    <sheet name="FCU04-7" sheetId="56" r:id="rId21"/>
    <sheet name="FCU04-8" sheetId="57" r:id="rId22"/>
    <sheet name="FCU04-9" sheetId="58" r:id="rId23"/>
    <sheet name="FCU05-1" sheetId="14" r:id="rId24"/>
    <sheet name="FCU05-2" sheetId="15" r:id="rId25"/>
    <sheet name="FCU05-3" sheetId="16" r:id="rId26"/>
    <sheet name="FCU05-4" sheetId="17" r:id="rId27"/>
    <sheet name="FCU05-5" sheetId="18" r:id="rId28"/>
    <sheet name="FCU05-6" sheetId="19" r:id="rId29"/>
    <sheet name="FCU05-7" sheetId="20" r:id="rId30"/>
    <sheet name="FCU05-8" sheetId="21" r:id="rId31"/>
    <sheet name="FCU05-9" sheetId="22" r:id="rId32"/>
    <sheet name="FCU06-1" sheetId="23" r:id="rId33"/>
    <sheet name="FCU06-2" sheetId="24" r:id="rId34"/>
    <sheet name="FCU06-3" sheetId="25" r:id="rId35"/>
    <sheet name="FCU06-4" sheetId="26" r:id="rId36"/>
    <sheet name="FCU06-5" sheetId="27" r:id="rId37"/>
    <sheet name="FCU06-6" sheetId="28" r:id="rId38"/>
    <sheet name="FCU06-7" sheetId="29" r:id="rId39"/>
    <sheet name="FCU06-8" sheetId="30" r:id="rId40"/>
    <sheet name="FCU06-9" sheetId="31" r:id="rId41"/>
    <sheet name="FCU07-1" sheetId="32" r:id="rId42"/>
    <sheet name="FCU07-2" sheetId="33" r:id="rId43"/>
    <sheet name="FCU07-3" sheetId="34" r:id="rId44"/>
    <sheet name="FCU07-4" sheetId="35" r:id="rId45"/>
    <sheet name="FCU07-5" sheetId="36" r:id="rId46"/>
    <sheet name="FCU07-6" sheetId="37" r:id="rId47"/>
    <sheet name="FCU07-7" sheetId="38" r:id="rId48"/>
    <sheet name="FCU07-8" sheetId="39" r:id="rId49"/>
    <sheet name="FCU07-9" sheetId="40" r:id="rId50"/>
    <sheet name="FCU08-1" sheetId="41" r:id="rId51"/>
    <sheet name="FCU08-2" sheetId="42" r:id="rId52"/>
    <sheet name="FCU08-3" sheetId="43" r:id="rId53"/>
    <sheet name="FCU08-4" sheetId="44" r:id="rId54"/>
    <sheet name="FCU08-5" sheetId="45" r:id="rId55"/>
    <sheet name="FCU08-6" sheetId="46" r:id="rId56"/>
    <sheet name="FCU08-7" sheetId="47" r:id="rId57"/>
    <sheet name="FCU08-8" sheetId="48" r:id="rId58"/>
    <sheet name="FCU08-9" sheetId="49" r:id="rId59"/>
    <sheet name="FCU09-1" sheetId="68" r:id="rId60"/>
    <sheet name="FCU09-2" sheetId="69" r:id="rId61"/>
    <sheet name="FCU09-3" sheetId="70" r:id="rId62"/>
    <sheet name="FCU09-4" sheetId="71" r:id="rId63"/>
    <sheet name="FCU09-5" sheetId="72" r:id="rId64"/>
    <sheet name="FCU09-6" sheetId="73" r:id="rId65"/>
    <sheet name="FCU09-7" sheetId="74" r:id="rId66"/>
    <sheet name="FCU09-8" sheetId="75" r:id="rId67"/>
    <sheet name="FCU09-9" sheetId="76" r:id="rId68"/>
    <sheet name="FCU10-1" sheetId="3" r:id="rId69"/>
    <sheet name="FCU10-2" sheetId="6" r:id="rId70"/>
    <sheet name="FCU10-3" sheetId="7" r:id="rId71"/>
    <sheet name="FCU10-4" sheetId="8" r:id="rId72"/>
    <sheet name="FCU10-5" sheetId="9" r:id="rId73"/>
    <sheet name="FCU10-6" sheetId="10" r:id="rId74"/>
    <sheet name="FCU10-7" sheetId="11" r:id="rId75"/>
    <sheet name="FCU10-8" sheetId="12" r:id="rId76"/>
    <sheet name="FCU10-9" sheetId="13" r:id="rId77"/>
    <sheet name="FCU11-1" sheetId="77" r:id="rId78"/>
    <sheet name="FCU11-2" sheetId="78" r:id="rId79"/>
    <sheet name="FCU11-3" sheetId="79" r:id="rId80"/>
    <sheet name="FCU11-4" sheetId="80" r:id="rId81"/>
    <sheet name="FCU11-5" sheetId="81" r:id="rId82"/>
    <sheet name="FCU11-6" sheetId="82" r:id="rId83"/>
    <sheet name="FCU11-7" sheetId="83" r:id="rId84"/>
    <sheet name="FCU11-8" sheetId="84" r:id="rId85"/>
    <sheet name="FCU11-9" sheetId="85" r:id="rId86"/>
    <sheet name="FCU11-10" sheetId="86" r:id="rId87"/>
    <sheet name="FCU12-1" sheetId="87" r:id="rId88"/>
    <sheet name="FCU12-2" sheetId="88" r:id="rId89"/>
    <sheet name="FCU12-3" sheetId="89" r:id="rId90"/>
    <sheet name="FCU12-4" sheetId="90" r:id="rId91"/>
    <sheet name="FCU12-5" sheetId="91" r:id="rId92"/>
    <sheet name="FCU12-6" sheetId="92" r:id="rId93"/>
    <sheet name="FCU12-7" sheetId="93" r:id="rId94"/>
    <sheet name="FCU12-8" sheetId="94" r:id="rId95"/>
    <sheet name="FCU12-9" sheetId="95" r:id="rId96"/>
    <sheet name="FCU12-10" sheetId="96" r:id="rId97"/>
    <sheet name="FCU13-1" sheetId="110" r:id="rId98"/>
    <sheet name="FCU13-2" sheetId="111" r:id="rId99"/>
    <sheet name="FCU13-3" sheetId="112" r:id="rId100"/>
    <sheet name="FCU13-4" sheetId="113" r:id="rId101"/>
    <sheet name="FCU13-5" sheetId="114" r:id="rId102"/>
    <sheet name="FCU13-6" sheetId="115" r:id="rId103"/>
    <sheet name="FCU13-7" sheetId="116" r:id="rId104"/>
    <sheet name="FCU13-8" sheetId="117" r:id="rId105"/>
  </sheets>
  <definedNames>
    <definedName name="_xlnm.Print_Area" localSheetId="4">'EF-1'!$A$1:$H$44</definedName>
    <definedName name="_xlnm.Print_Area" localSheetId="5">'FCU03-1'!$A$1:$H$38</definedName>
    <definedName name="_xlnm.Print_Area" localSheetId="6">'FCU03-2'!$A$1:$H$38</definedName>
    <definedName name="_xlnm.Print_Area" localSheetId="7">'FCU03-3'!$A$1:$H$38</definedName>
    <definedName name="_xlnm.Print_Area" localSheetId="8">'FCU03-4'!$A$1:$H$38</definedName>
    <definedName name="_xlnm.Print_Area" localSheetId="9">'FCU03-5'!$A$1:$H$38</definedName>
    <definedName name="_xlnm.Print_Area" localSheetId="10">'FCU03-6'!$A$1:$H$38</definedName>
    <definedName name="_xlnm.Print_Area" localSheetId="11">'FCU03-7'!$A$1:$H$38</definedName>
    <definedName name="_xlnm.Print_Area" localSheetId="12">'FCU03-8'!$A$1:$H$38</definedName>
    <definedName name="_xlnm.Print_Area" localSheetId="13">'FCU03-9'!$A$1:$H$38</definedName>
    <definedName name="_xlnm.Print_Area" localSheetId="14">'FCU04-1'!$A$1:$H$38</definedName>
    <definedName name="_xlnm.Print_Area" localSheetId="15">'FCU04-2'!$A$1:$H$38</definedName>
    <definedName name="_xlnm.Print_Area" localSheetId="16">'FCU04-3'!$A$1:$H$36</definedName>
    <definedName name="_xlnm.Print_Area" localSheetId="17">'FCU04-4'!$A$1:$H$38</definedName>
    <definedName name="_xlnm.Print_Area" localSheetId="18">'FCU04-5'!$A$1:$H$32</definedName>
    <definedName name="_xlnm.Print_Area" localSheetId="19">'FCU04-6'!$A$1:$H$38</definedName>
    <definedName name="_xlnm.Print_Area" localSheetId="20">'FCU04-7'!$A$1:$H$38</definedName>
    <definedName name="_xlnm.Print_Area" localSheetId="21">'FCU04-8'!$A$1:$H$38</definedName>
    <definedName name="_xlnm.Print_Area" localSheetId="22">'FCU04-9'!$A$1:$H$38</definedName>
    <definedName name="_xlnm.Print_Area" localSheetId="23">'FCU05-1'!$A$1:$H$38</definedName>
    <definedName name="_xlnm.Print_Area" localSheetId="24">'FCU05-2'!$A$1:$H$38</definedName>
    <definedName name="_xlnm.Print_Area" localSheetId="25">'FCU05-3'!$A$1:$H$38</definedName>
    <definedName name="_xlnm.Print_Area" localSheetId="26">'FCU05-4'!$A$1:$H$38</definedName>
    <definedName name="_xlnm.Print_Area" localSheetId="27">'FCU05-5'!$A$1:$H$38</definedName>
    <definedName name="_xlnm.Print_Area" localSheetId="28">'FCU05-6'!$A$1:$H$38</definedName>
    <definedName name="_xlnm.Print_Area" localSheetId="29">'FCU05-7'!$A$1:$H$38</definedName>
    <definedName name="_xlnm.Print_Area" localSheetId="30">'FCU05-8'!$A$1:$H$38</definedName>
    <definedName name="_xlnm.Print_Area" localSheetId="31">'FCU05-9'!$A$1:$H$38</definedName>
    <definedName name="_xlnm.Print_Area" localSheetId="32">'FCU06-1'!$A$1:$H$38</definedName>
    <definedName name="_xlnm.Print_Area" localSheetId="33">'FCU06-2'!$A$1:$H$38</definedName>
    <definedName name="_xlnm.Print_Area" localSheetId="34">'FCU06-3'!$A$1:$H$38</definedName>
    <definedName name="_xlnm.Print_Area" localSheetId="35">'FCU06-4'!$A$1:$H$38</definedName>
    <definedName name="_xlnm.Print_Area" localSheetId="36">'FCU06-5'!$A$1:$H$38</definedName>
    <definedName name="_xlnm.Print_Area" localSheetId="37">'FCU06-6'!$A$1:$H$38</definedName>
    <definedName name="_xlnm.Print_Area" localSheetId="38">'FCU06-7'!$A$1:$H$38</definedName>
    <definedName name="_xlnm.Print_Area" localSheetId="39">'FCU06-8'!$A$1:$H$38</definedName>
    <definedName name="_xlnm.Print_Area" localSheetId="40">'FCU06-9'!$A$1:$H$38</definedName>
    <definedName name="_xlnm.Print_Area" localSheetId="41">'FCU07-1'!$A$1:$H$38</definedName>
    <definedName name="_xlnm.Print_Area" localSheetId="42">'FCU07-2'!$A$1:$H$38</definedName>
    <definedName name="_xlnm.Print_Area" localSheetId="43">'FCU07-3'!$A$1:$H$38</definedName>
    <definedName name="_xlnm.Print_Area" localSheetId="44">'FCU07-4'!$A$1:$H$38</definedName>
    <definedName name="_xlnm.Print_Area" localSheetId="45">'FCU07-5'!$A$1:$H$38</definedName>
    <definedName name="_xlnm.Print_Area" localSheetId="46">'FCU07-6'!$A$1:$H$38</definedName>
    <definedName name="_xlnm.Print_Area" localSheetId="47">'FCU07-7'!$A$1:$H$38</definedName>
    <definedName name="_xlnm.Print_Area" localSheetId="48">'FCU07-8'!$A$1:$H$38</definedName>
    <definedName name="_xlnm.Print_Area" localSheetId="49">'FCU07-9'!$A$1:$H$38</definedName>
    <definedName name="_xlnm.Print_Area" localSheetId="50">'FCU08-1'!$A$1:$H$38</definedName>
    <definedName name="_xlnm.Print_Area" localSheetId="51">'FCU08-2'!$A$1:$H$38</definedName>
    <definedName name="_xlnm.Print_Area" localSheetId="52">'FCU08-3'!$A$1:$H$38</definedName>
    <definedName name="_xlnm.Print_Area" localSheetId="53">'FCU08-4'!$A$1:$H$38</definedName>
    <definedName name="_xlnm.Print_Area" localSheetId="54">'FCU08-5'!$A$1:$H$38</definedName>
    <definedName name="_xlnm.Print_Area" localSheetId="55">'FCU08-6'!$A$1:$H$38</definedName>
    <definedName name="_xlnm.Print_Area" localSheetId="56">'FCU08-7'!$A$1:$H$38</definedName>
    <definedName name="_xlnm.Print_Area" localSheetId="57">'FCU08-8'!$A$1:$H$38</definedName>
    <definedName name="_xlnm.Print_Area" localSheetId="58">'FCU08-9'!$A$1:$H$38</definedName>
    <definedName name="_xlnm.Print_Area" localSheetId="59">'FCU09-1'!$A$1:$H$38</definedName>
    <definedName name="_xlnm.Print_Area" localSheetId="60">'FCU09-2'!$A$1:$H$38</definedName>
    <definedName name="_xlnm.Print_Area" localSheetId="61">'FCU09-3'!$A$1:$H$38</definedName>
    <definedName name="_xlnm.Print_Area" localSheetId="62">'FCU09-4'!$A$1:$H$38</definedName>
    <definedName name="_xlnm.Print_Area" localSheetId="63">'FCU09-5'!$A$1:$H$38</definedName>
    <definedName name="_xlnm.Print_Area" localSheetId="64">'FCU09-6'!$A$1:$H$38</definedName>
    <definedName name="_xlnm.Print_Area" localSheetId="65">'FCU09-7'!$A$1:$H$38</definedName>
    <definedName name="_xlnm.Print_Area" localSheetId="66">'FCU09-8'!$A$1:$H$38</definedName>
    <definedName name="_xlnm.Print_Area" localSheetId="67">'FCU09-9'!$A$1:$H$38</definedName>
    <definedName name="_xlnm.Print_Area" localSheetId="68">'FCU10-1'!$A$1:$H$38</definedName>
    <definedName name="_xlnm.Print_Area" localSheetId="69">'FCU10-2'!$A$1:$H$38</definedName>
    <definedName name="_xlnm.Print_Area" localSheetId="70">'FCU10-3'!$A$1:$H$38</definedName>
    <definedName name="_xlnm.Print_Area" localSheetId="71">'FCU10-4'!$A$1:$H$38</definedName>
    <definedName name="_xlnm.Print_Area" localSheetId="72">'FCU10-5'!$A$1:$H$38</definedName>
    <definedName name="_xlnm.Print_Area" localSheetId="73">'FCU10-6'!$A$1:$H$38</definedName>
    <definedName name="_xlnm.Print_Area" localSheetId="74">'FCU10-7'!$A$1:$H$38</definedName>
    <definedName name="_xlnm.Print_Area" localSheetId="75">'FCU10-8'!$A$1:$H$38</definedName>
    <definedName name="_xlnm.Print_Area" localSheetId="76">'FCU10-9'!$A$1:$H$38</definedName>
    <definedName name="_xlnm.Print_Area" localSheetId="77">'FCU11-1'!$A$1:$H$39</definedName>
    <definedName name="_xlnm.Print_Area" localSheetId="86">'FCU11-10'!$A$1:$H$38</definedName>
    <definedName name="_xlnm.Print_Area" localSheetId="78">'FCU11-2'!$A$1:$H$38</definedName>
    <definedName name="_xlnm.Print_Area" localSheetId="79">'FCU11-3'!$A$1:$H$38</definedName>
    <definedName name="_xlnm.Print_Area" localSheetId="80">'FCU11-4'!$A$1:$H$38</definedName>
    <definedName name="_xlnm.Print_Area" localSheetId="81">'FCU11-5'!$A$1:$H$38</definedName>
    <definedName name="_xlnm.Print_Area" localSheetId="82">'FCU11-6'!$A$1:$H$38</definedName>
    <definedName name="_xlnm.Print_Area" localSheetId="83">'FCU11-7'!$A$1:$H$38</definedName>
    <definedName name="_xlnm.Print_Area" localSheetId="84">'FCU11-8'!$A$1:$H$38</definedName>
    <definedName name="_xlnm.Print_Area" localSheetId="85">'FCU11-9'!$A$1:$H$38</definedName>
    <definedName name="_xlnm.Print_Area" localSheetId="87">'FCU12-1'!$A$1:$H$38</definedName>
    <definedName name="_xlnm.Print_Area" localSheetId="96">'FCU12-10'!$A$1:$H$38</definedName>
    <definedName name="_xlnm.Print_Area" localSheetId="88">'FCU12-2'!$A$1:$H$38</definedName>
    <definedName name="_xlnm.Print_Area" localSheetId="89">'FCU12-3'!$A$1:$H$38</definedName>
    <definedName name="_xlnm.Print_Area" localSheetId="90">'FCU12-4'!$A$1:$H$38</definedName>
    <definedName name="_xlnm.Print_Area" localSheetId="91">'FCU12-5'!$A$1:$H$38</definedName>
    <definedName name="_xlnm.Print_Area" localSheetId="92">'FCU12-6'!$A$1:$H$38</definedName>
    <definedName name="_xlnm.Print_Area" localSheetId="93">'FCU12-7'!$A$1:$H$38</definedName>
    <definedName name="_xlnm.Print_Area" localSheetId="94">'FCU12-8'!$A$1:$H$38</definedName>
    <definedName name="_xlnm.Print_Area" localSheetId="95">'FCU12-9'!$A$1:$H$38</definedName>
    <definedName name="_xlnm.Print_Area" localSheetId="97">'FCU13-1'!$A$1:$H$38</definedName>
    <definedName name="_xlnm.Print_Area" localSheetId="98">'FCU13-2'!$A$1:$H$38</definedName>
    <definedName name="_xlnm.Print_Area" localSheetId="99">'FCU13-3'!$A$1:$H$38</definedName>
    <definedName name="_xlnm.Print_Area" localSheetId="100">'FCU13-4'!$A$1:$H$38</definedName>
    <definedName name="_xlnm.Print_Area" localSheetId="101">'FCU13-5'!$A$1:$H$38</definedName>
    <definedName name="_xlnm.Print_Area" localSheetId="102">'FCU13-6'!$A$1:$H$38</definedName>
    <definedName name="_xlnm.Print_Area" localSheetId="103">'FCU13-7'!$A$1:$H$38</definedName>
    <definedName name="_xlnm.Print_Area" localSheetId="104">'FCU13-8'!$A$1:$H$38</definedName>
    <definedName name="_xlnm.Print_Area" localSheetId="0">'RTU-3'!$A$1:$G$29</definedName>
    <definedName name="_xlnm.Print_Area" localSheetId="1">'RTU-3 SGRD'!$A$1:$H$29</definedName>
    <definedName name="_xlnm.Print_Area" localSheetId="2">'RTU-4'!$A$1:$G$28</definedName>
    <definedName name="_xlnm.Print_Area" localSheetId="3">'RTU-4 SGRD'!$A$1:$H$23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3" i="117" l="1"/>
  <c r="G33" i="117"/>
  <c r="E33" i="117"/>
  <c r="H32" i="117"/>
  <c r="H31" i="117"/>
  <c r="H30" i="117"/>
  <c r="H29" i="117"/>
  <c r="H28" i="117"/>
  <c r="H27" i="117"/>
  <c r="H26" i="117"/>
  <c r="H25" i="117"/>
  <c r="H24" i="117"/>
  <c r="H23" i="117"/>
  <c r="G29" i="116"/>
  <c r="E29" i="116"/>
  <c r="H28" i="116"/>
  <c r="H27" i="116"/>
  <c r="H26" i="116"/>
  <c r="H25" i="116"/>
  <c r="H24" i="116"/>
  <c r="H23" i="116"/>
  <c r="G30" i="115"/>
  <c r="E30" i="115"/>
  <c r="H30" i="115" s="1"/>
  <c r="H29" i="115"/>
  <c r="H28" i="115"/>
  <c r="G26" i="115"/>
  <c r="E26" i="115"/>
  <c r="H25" i="115"/>
  <c r="H24" i="115"/>
  <c r="H23" i="115"/>
  <c r="G32" i="114"/>
  <c r="E32" i="114"/>
  <c r="H31" i="114"/>
  <c r="H30" i="114"/>
  <c r="H29" i="114"/>
  <c r="H28" i="114"/>
  <c r="H27" i="114"/>
  <c r="H26" i="114"/>
  <c r="H25" i="114"/>
  <c r="H24" i="114"/>
  <c r="H23" i="114"/>
  <c r="G30" i="113"/>
  <c r="E30" i="113"/>
  <c r="H29" i="113"/>
  <c r="G27" i="113"/>
  <c r="E27" i="113"/>
  <c r="H26" i="113"/>
  <c r="H25" i="113"/>
  <c r="H24" i="113"/>
  <c r="H23" i="113"/>
  <c r="G32" i="112"/>
  <c r="E32" i="112"/>
  <c r="H31" i="112"/>
  <c r="H30" i="112"/>
  <c r="H29" i="112"/>
  <c r="H28" i="112"/>
  <c r="H27" i="112"/>
  <c r="H26" i="112"/>
  <c r="H25" i="112"/>
  <c r="H24" i="112"/>
  <c r="H23" i="112"/>
  <c r="G29" i="111"/>
  <c r="E29" i="111"/>
  <c r="H28" i="111"/>
  <c r="H27" i="111"/>
  <c r="H26" i="111"/>
  <c r="H25" i="111"/>
  <c r="H24" i="111"/>
  <c r="H23" i="111"/>
  <c r="G33" i="110"/>
  <c r="E33" i="110"/>
  <c r="H32" i="110"/>
  <c r="H31" i="110"/>
  <c r="H30" i="110"/>
  <c r="H29" i="110"/>
  <c r="H28" i="110"/>
  <c r="H27" i="110"/>
  <c r="H26" i="110"/>
  <c r="H25" i="110"/>
  <c r="H24" i="110"/>
  <c r="H23" i="110"/>
  <c r="H33" i="110" l="1"/>
  <c r="H29" i="111"/>
  <c r="H32" i="112"/>
  <c r="H27" i="113"/>
  <c r="H30" i="113"/>
  <c r="H32" i="114"/>
  <c r="H26" i="115"/>
  <c r="H29" i="116"/>
  <c r="H33" i="117"/>
  <c r="E29" i="61"/>
  <c r="G29" i="57"/>
  <c r="F26" i="57"/>
  <c r="F26" i="66"/>
  <c r="F31" i="96"/>
  <c r="H34" i="96"/>
  <c r="H33" i="96"/>
  <c r="G31" i="96"/>
  <c r="E31" i="96"/>
  <c r="H30" i="96"/>
  <c r="H29" i="96"/>
  <c r="H28" i="96"/>
  <c r="H27" i="96"/>
  <c r="H26" i="96"/>
  <c r="H25" i="96"/>
  <c r="H24" i="96"/>
  <c r="H23" i="96"/>
  <c r="H29" i="94"/>
  <c r="G30" i="94"/>
  <c r="E30" i="94"/>
  <c r="H28" i="94"/>
  <c r="F26" i="94"/>
  <c r="G26" i="94"/>
  <c r="E26" i="94"/>
  <c r="H25" i="94"/>
  <c r="H24" i="94"/>
  <c r="H23" i="94"/>
  <c r="G30" i="93"/>
  <c r="E30" i="93"/>
  <c r="H29" i="93"/>
  <c r="G27" i="93"/>
  <c r="E27" i="93"/>
  <c r="H26" i="93"/>
  <c r="H25" i="93"/>
  <c r="H24" i="93"/>
  <c r="H23" i="93"/>
  <c r="F31" i="41"/>
  <c r="G34" i="40"/>
  <c r="E34" i="40"/>
  <c r="H33" i="40"/>
  <c r="G31" i="40"/>
  <c r="F31" i="40"/>
  <c r="E31" i="40"/>
  <c r="H30" i="40"/>
  <c r="H29" i="40"/>
  <c r="H28" i="40"/>
  <c r="H27" i="40"/>
  <c r="H26" i="40"/>
  <c r="H25" i="40"/>
  <c r="H24" i="40"/>
  <c r="H23" i="40"/>
  <c r="F31" i="49"/>
  <c r="F31" i="13"/>
  <c r="F27" i="91"/>
  <c r="G27" i="91"/>
  <c r="E27" i="91"/>
  <c r="F28" i="87"/>
  <c r="G28" i="87"/>
  <c r="E31" i="87"/>
  <c r="E28" i="87"/>
  <c r="F27" i="88"/>
  <c r="G27" i="88"/>
  <c r="E30" i="88"/>
  <c r="E27" i="88"/>
  <c r="G27" i="89"/>
  <c r="F27" i="89"/>
  <c r="E30" i="89"/>
  <c r="E27" i="89"/>
  <c r="F27" i="90"/>
  <c r="G27" i="90"/>
  <c r="H29" i="90"/>
  <c r="E30" i="90"/>
  <c r="H30" i="90" s="1"/>
  <c r="E27" i="90"/>
  <c r="G27" i="92"/>
  <c r="F27" i="92"/>
  <c r="H32" i="92"/>
  <c r="H33" i="92"/>
  <c r="E27" i="92"/>
  <c r="G32" i="7"/>
  <c r="F29" i="28"/>
  <c r="H32" i="25"/>
  <c r="H31" i="25"/>
  <c r="H28" i="25"/>
  <c r="H27" i="25"/>
  <c r="H26" i="25"/>
  <c r="H25" i="25"/>
  <c r="H24" i="25"/>
  <c r="H23" i="25"/>
  <c r="F29" i="25"/>
  <c r="G29" i="25"/>
  <c r="H29" i="25" s="1"/>
  <c r="H30" i="23"/>
  <c r="H29" i="23"/>
  <c r="H28" i="23"/>
  <c r="H27" i="23"/>
  <c r="H26" i="23"/>
  <c r="H25" i="23"/>
  <c r="H24" i="23"/>
  <c r="H23" i="23"/>
  <c r="F31" i="23"/>
  <c r="G31" i="23"/>
  <c r="H31" i="23" s="1"/>
  <c r="G34" i="14"/>
  <c r="H34" i="14"/>
  <c r="G31" i="14"/>
  <c r="H31" i="14"/>
  <c r="H30" i="14"/>
  <c r="H29" i="14"/>
  <c r="H28" i="14"/>
  <c r="H27" i="14"/>
  <c r="H26" i="14"/>
  <c r="H25" i="14"/>
  <c r="H24" i="14"/>
  <c r="H23" i="14"/>
  <c r="H33" i="86"/>
  <c r="H34" i="86"/>
  <c r="G31" i="86"/>
  <c r="E31" i="86"/>
  <c r="H26" i="77"/>
  <c r="G29" i="19"/>
  <c r="H29" i="19" s="1"/>
  <c r="H28" i="19"/>
  <c r="H27" i="19"/>
  <c r="H26" i="19"/>
  <c r="H25" i="19"/>
  <c r="H24" i="19"/>
  <c r="H23" i="19"/>
  <c r="F29" i="37"/>
  <c r="G29" i="37"/>
  <c r="F29" i="46"/>
  <c r="F26" i="42"/>
  <c r="F27" i="65"/>
  <c r="F11" i="106"/>
  <c r="F11" i="105"/>
  <c r="H29" i="70"/>
  <c r="H23" i="70"/>
  <c r="H28" i="70"/>
  <c r="H27" i="70"/>
  <c r="H26" i="70"/>
  <c r="H25" i="70"/>
  <c r="H24" i="70"/>
  <c r="H29" i="73"/>
  <c r="H28" i="73"/>
  <c r="H27" i="73"/>
  <c r="H26" i="73"/>
  <c r="H25" i="73"/>
  <c r="H24" i="73"/>
  <c r="H23" i="73"/>
  <c r="H28" i="10"/>
  <c r="H27" i="10"/>
  <c r="G29" i="10"/>
  <c r="H29" i="10" s="1"/>
  <c r="H26" i="10"/>
  <c r="H25" i="10"/>
  <c r="H24" i="10"/>
  <c r="H23" i="10"/>
  <c r="F22" i="109"/>
  <c r="F33" i="107"/>
  <c r="G33" i="107"/>
  <c r="G22" i="109"/>
  <c r="E22" i="109"/>
  <c r="H22" i="109" s="1"/>
  <c r="G28" i="108"/>
  <c r="E28" i="108"/>
  <c r="H28" i="108" s="1"/>
  <c r="H21" i="109"/>
  <c r="H20" i="109"/>
  <c r="H19" i="109"/>
  <c r="H18" i="109"/>
  <c r="H17" i="109"/>
  <c r="H16" i="109"/>
  <c r="H15" i="109"/>
  <c r="H14" i="109"/>
  <c r="H13" i="109"/>
  <c r="H12" i="109"/>
  <c r="H11" i="109"/>
  <c r="H10" i="109"/>
  <c r="H9" i="109"/>
  <c r="H8" i="109"/>
  <c r="H27" i="108"/>
  <c r="H26" i="108"/>
  <c r="H25" i="108"/>
  <c r="H24" i="108"/>
  <c r="H23" i="108"/>
  <c r="H22" i="108"/>
  <c r="H21" i="108"/>
  <c r="H20" i="108"/>
  <c r="H19" i="108"/>
  <c r="H18" i="108"/>
  <c r="H17" i="108"/>
  <c r="H16" i="108"/>
  <c r="H15" i="108"/>
  <c r="H14" i="108"/>
  <c r="H13" i="108"/>
  <c r="H12" i="108"/>
  <c r="H11" i="108"/>
  <c r="H10" i="108"/>
  <c r="H9" i="108"/>
  <c r="H8" i="108"/>
  <c r="E33" i="107"/>
  <c r="H26" i="107"/>
  <c r="H27" i="107"/>
  <c r="H28" i="107"/>
  <c r="H29" i="107"/>
  <c r="H30" i="107"/>
  <c r="H31" i="107"/>
  <c r="H32" i="107"/>
  <c r="H33" i="107"/>
  <c r="H18" i="53"/>
  <c r="H18" i="82"/>
  <c r="H18" i="83"/>
  <c r="G30" i="85"/>
  <c r="E30" i="85"/>
  <c r="G27" i="85"/>
  <c r="E27" i="85"/>
  <c r="H25" i="84"/>
  <c r="G26" i="84"/>
  <c r="G30" i="84"/>
  <c r="E30" i="84"/>
  <c r="E26" i="84"/>
  <c r="G30" i="83"/>
  <c r="E30" i="83"/>
  <c r="H29" i="83"/>
  <c r="G27" i="83"/>
  <c r="E27" i="83"/>
  <c r="H26" i="83"/>
  <c r="H25" i="83"/>
  <c r="H24" i="83"/>
  <c r="H23" i="83"/>
  <c r="G30" i="82"/>
  <c r="E30" i="82"/>
  <c r="G27" i="82"/>
  <c r="E27" i="82"/>
  <c r="G30" i="81"/>
  <c r="E30" i="81"/>
  <c r="H30" i="81" s="1"/>
  <c r="G27" i="81"/>
  <c r="E27" i="81"/>
  <c r="G30" i="80"/>
  <c r="E30" i="80"/>
  <c r="H30" i="80" s="1"/>
  <c r="H29" i="80"/>
  <c r="G27" i="80"/>
  <c r="E27" i="80"/>
  <c r="H26" i="80"/>
  <c r="H25" i="80"/>
  <c r="H24" i="80"/>
  <c r="H23" i="80"/>
  <c r="G30" i="79"/>
  <c r="E30" i="79"/>
  <c r="G27" i="79"/>
  <c r="E27" i="79"/>
  <c r="G30" i="78"/>
  <c r="G27" i="78"/>
  <c r="E28" i="77"/>
  <c r="G31" i="77"/>
  <c r="E31" i="77"/>
  <c r="G28" i="77"/>
  <c r="H34" i="95"/>
  <c r="H33" i="95"/>
  <c r="H32" i="95"/>
  <c r="H31" i="95"/>
  <c r="H30" i="95"/>
  <c r="H29" i="95"/>
  <c r="H28" i="95"/>
  <c r="H27" i="95"/>
  <c r="H26" i="95"/>
  <c r="H25" i="95"/>
  <c r="H24" i="95"/>
  <c r="H23" i="95"/>
  <c r="H27" i="92"/>
  <c r="H26" i="92"/>
  <c r="H25" i="92"/>
  <c r="H24" i="92"/>
  <c r="H23" i="92"/>
  <c r="H30" i="91"/>
  <c r="H29" i="91"/>
  <c r="H27" i="91"/>
  <c r="H26" i="91"/>
  <c r="H25" i="91"/>
  <c r="H24" i="91"/>
  <c r="H23" i="91"/>
  <c r="H27" i="90"/>
  <c r="H26" i="90"/>
  <c r="H25" i="90"/>
  <c r="H24" i="90"/>
  <c r="H23" i="90"/>
  <c r="H30" i="89"/>
  <c r="H29" i="89"/>
  <c r="H27" i="89"/>
  <c r="H26" i="89"/>
  <c r="H25" i="89"/>
  <c r="H24" i="89"/>
  <c r="H23" i="89"/>
  <c r="H30" i="88"/>
  <c r="H29" i="88"/>
  <c r="H27" i="88"/>
  <c r="H26" i="88"/>
  <c r="H25" i="88"/>
  <c r="H24" i="88"/>
  <c r="H23" i="88"/>
  <c r="H31" i="87"/>
  <c r="H30" i="87"/>
  <c r="H28" i="87"/>
  <c r="H27" i="87"/>
  <c r="H26" i="87"/>
  <c r="H25" i="87"/>
  <c r="H24" i="87"/>
  <c r="H23" i="87"/>
  <c r="H30" i="86"/>
  <c r="H29" i="86"/>
  <c r="H28" i="86"/>
  <c r="H27" i="86"/>
  <c r="H26" i="86"/>
  <c r="H25" i="86"/>
  <c r="H24" i="86"/>
  <c r="H23" i="86"/>
  <c r="H29" i="85"/>
  <c r="H26" i="85"/>
  <c r="H25" i="85"/>
  <c r="H24" i="85"/>
  <c r="H23" i="85"/>
  <c r="H29" i="84"/>
  <c r="H28" i="84"/>
  <c r="H24" i="84"/>
  <c r="H23" i="84"/>
  <c r="H29" i="82"/>
  <c r="H26" i="82"/>
  <c r="H25" i="82"/>
  <c r="H24" i="82"/>
  <c r="H23" i="82"/>
  <c r="H29" i="81"/>
  <c r="H26" i="81"/>
  <c r="H25" i="81"/>
  <c r="H24" i="81"/>
  <c r="H23" i="81"/>
  <c r="H29" i="79"/>
  <c r="H26" i="79"/>
  <c r="H25" i="79"/>
  <c r="H24" i="79"/>
  <c r="H23" i="79"/>
  <c r="H29" i="78"/>
  <c r="H26" i="78"/>
  <c r="H25" i="78"/>
  <c r="H24" i="78"/>
  <c r="H23" i="78"/>
  <c r="H24" i="77"/>
  <c r="H25" i="77"/>
  <c r="H27" i="77"/>
  <c r="H30" i="77"/>
  <c r="H23" i="77"/>
  <c r="H31" i="96" l="1"/>
  <c r="H26" i="94"/>
  <c r="H27" i="93"/>
  <c r="H30" i="93"/>
  <c r="H31" i="40"/>
  <c r="H34" i="40"/>
  <c r="H31" i="86"/>
  <c r="H27" i="78"/>
  <c r="H30" i="78"/>
  <c r="H27" i="82"/>
  <c r="H27" i="83"/>
  <c r="H30" i="83"/>
  <c r="H26" i="84"/>
  <c r="H30" i="85"/>
  <c r="H27" i="85"/>
  <c r="H30" i="84"/>
  <c r="H30" i="82"/>
  <c r="H27" i="81"/>
  <c r="H27" i="80"/>
  <c r="H30" i="79"/>
  <c r="H27" i="79"/>
  <c r="H28" i="77"/>
  <c r="H31" i="77"/>
  <c r="G34" i="76"/>
  <c r="E34" i="76"/>
  <c r="H33" i="76"/>
  <c r="G31" i="76"/>
  <c r="E31" i="76"/>
  <c r="H30" i="76"/>
  <c r="H29" i="76"/>
  <c r="H28" i="76"/>
  <c r="H27" i="76"/>
  <c r="H26" i="76"/>
  <c r="H25" i="76"/>
  <c r="H24" i="76"/>
  <c r="H23" i="76"/>
  <c r="G29" i="75"/>
  <c r="E29" i="75"/>
  <c r="H28" i="75"/>
  <c r="G26" i="75"/>
  <c r="E26" i="75"/>
  <c r="H25" i="75"/>
  <c r="H24" i="75"/>
  <c r="H23" i="75"/>
  <c r="G30" i="74"/>
  <c r="E30" i="74"/>
  <c r="H29" i="74"/>
  <c r="G27" i="74"/>
  <c r="E27" i="74"/>
  <c r="H26" i="74"/>
  <c r="H25" i="74"/>
  <c r="H24" i="74"/>
  <c r="H23" i="74"/>
  <c r="G28" i="72"/>
  <c r="E28" i="72"/>
  <c r="H27" i="72"/>
  <c r="G25" i="72"/>
  <c r="E25" i="72"/>
  <c r="H24" i="72"/>
  <c r="H23" i="72"/>
  <c r="G29" i="69"/>
  <c r="E29" i="69"/>
  <c r="H28" i="69"/>
  <c r="G26" i="69"/>
  <c r="E26" i="69"/>
  <c r="H25" i="69"/>
  <c r="H24" i="69"/>
  <c r="H23" i="69"/>
  <c r="G34" i="68"/>
  <c r="E34" i="68"/>
  <c r="G31" i="68"/>
  <c r="E31" i="68"/>
  <c r="H30" i="68"/>
  <c r="H29" i="68"/>
  <c r="H28" i="68"/>
  <c r="H27" i="68"/>
  <c r="H26" i="68"/>
  <c r="H25" i="68"/>
  <c r="H24" i="68"/>
  <c r="H23" i="68"/>
  <c r="G34" i="67"/>
  <c r="E34" i="67"/>
  <c r="H33" i="67"/>
  <c r="G31" i="67"/>
  <c r="E31" i="67"/>
  <c r="H30" i="67"/>
  <c r="H29" i="67"/>
  <c r="H28" i="67"/>
  <c r="H27" i="67"/>
  <c r="H26" i="67"/>
  <c r="H25" i="67"/>
  <c r="H24" i="67"/>
  <c r="H23" i="67"/>
  <c r="G29" i="66"/>
  <c r="E29" i="66"/>
  <c r="H28" i="66"/>
  <c r="G26" i="66"/>
  <c r="E26" i="66"/>
  <c r="H25" i="66"/>
  <c r="H24" i="66"/>
  <c r="H23" i="66"/>
  <c r="G30" i="65"/>
  <c r="E30" i="65"/>
  <c r="H29" i="65"/>
  <c r="G27" i="65"/>
  <c r="E27" i="65"/>
  <c r="H26" i="65"/>
  <c r="H25" i="65"/>
  <c r="H24" i="65"/>
  <c r="H23" i="65"/>
  <c r="G32" i="64"/>
  <c r="E32" i="64"/>
  <c r="H31" i="64"/>
  <c r="G29" i="64"/>
  <c r="E29" i="64"/>
  <c r="H28" i="64"/>
  <c r="H27" i="64"/>
  <c r="H26" i="64"/>
  <c r="H25" i="64"/>
  <c r="H24" i="64"/>
  <c r="H23" i="64"/>
  <c r="G28" i="63"/>
  <c r="E28" i="63"/>
  <c r="H27" i="63"/>
  <c r="G25" i="63"/>
  <c r="E25" i="63"/>
  <c r="H24" i="63"/>
  <c r="H23" i="63"/>
  <c r="G29" i="62"/>
  <c r="E29" i="62"/>
  <c r="H28" i="62"/>
  <c r="G26" i="62"/>
  <c r="E26" i="62"/>
  <c r="H25" i="62"/>
  <c r="H24" i="62"/>
  <c r="H23" i="62"/>
  <c r="G32" i="61"/>
  <c r="E32" i="61"/>
  <c r="H31" i="61"/>
  <c r="G29" i="61"/>
  <c r="H28" i="61"/>
  <c r="H27" i="61"/>
  <c r="H26" i="61"/>
  <c r="H25" i="61"/>
  <c r="H24" i="61"/>
  <c r="H23" i="61"/>
  <c r="G29" i="60"/>
  <c r="E29" i="60"/>
  <c r="H28" i="60"/>
  <c r="G26" i="60"/>
  <c r="E26" i="60"/>
  <c r="H25" i="60"/>
  <c r="H24" i="60"/>
  <c r="H23" i="60"/>
  <c r="G34" i="59"/>
  <c r="E34" i="59"/>
  <c r="G31" i="59"/>
  <c r="E31" i="59"/>
  <c r="H30" i="59"/>
  <c r="H29" i="59"/>
  <c r="H28" i="59"/>
  <c r="H27" i="59"/>
  <c r="H26" i="59"/>
  <c r="H25" i="59"/>
  <c r="H24" i="59"/>
  <c r="H23" i="59"/>
  <c r="G34" i="58"/>
  <c r="E34" i="58"/>
  <c r="H33" i="58"/>
  <c r="G31" i="58"/>
  <c r="E31" i="58"/>
  <c r="H30" i="58"/>
  <c r="H29" i="58"/>
  <c r="H28" i="58"/>
  <c r="H27" i="58"/>
  <c r="H26" i="58"/>
  <c r="H25" i="58"/>
  <c r="H24" i="58"/>
  <c r="H23" i="58"/>
  <c r="E29" i="57"/>
  <c r="H28" i="57"/>
  <c r="G26" i="57"/>
  <c r="E26" i="57"/>
  <c r="H25" i="57"/>
  <c r="H24" i="57"/>
  <c r="H23" i="57"/>
  <c r="G30" i="56"/>
  <c r="E30" i="56"/>
  <c r="H29" i="56"/>
  <c r="G27" i="56"/>
  <c r="E27" i="56"/>
  <c r="H26" i="56"/>
  <c r="H25" i="56"/>
  <c r="H24" i="56"/>
  <c r="H23" i="56"/>
  <c r="G32" i="55"/>
  <c r="E32" i="55"/>
  <c r="H31" i="55"/>
  <c r="G29" i="55"/>
  <c r="E29" i="55"/>
  <c r="H28" i="55"/>
  <c r="H27" i="55"/>
  <c r="H26" i="55"/>
  <c r="H25" i="55"/>
  <c r="H24" i="55"/>
  <c r="H23" i="55"/>
  <c r="G28" i="54"/>
  <c r="E28" i="54"/>
  <c r="H27" i="54"/>
  <c r="G25" i="54"/>
  <c r="E25" i="54"/>
  <c r="H24" i="54"/>
  <c r="H23" i="54"/>
  <c r="G29" i="53"/>
  <c r="E29" i="53"/>
  <c r="H29" i="53" s="1"/>
  <c r="H28" i="53"/>
  <c r="G26" i="53"/>
  <c r="E26" i="53"/>
  <c r="H25" i="53"/>
  <c r="H24" i="53"/>
  <c r="H23" i="53"/>
  <c r="G32" i="52"/>
  <c r="E32" i="52"/>
  <c r="H31" i="52"/>
  <c r="G29" i="52"/>
  <c r="E29" i="52"/>
  <c r="H28" i="52"/>
  <c r="H27" i="52"/>
  <c r="H26" i="52"/>
  <c r="H25" i="52"/>
  <c r="H24" i="52"/>
  <c r="H23" i="52"/>
  <c r="G29" i="51"/>
  <c r="E29" i="51"/>
  <c r="H28" i="51"/>
  <c r="G26" i="51"/>
  <c r="E26" i="51"/>
  <c r="H25" i="51"/>
  <c r="H24" i="51"/>
  <c r="H23" i="51"/>
  <c r="G34" i="50"/>
  <c r="E34" i="50"/>
  <c r="G31" i="50"/>
  <c r="E31" i="50"/>
  <c r="H31" i="50" s="1"/>
  <c r="H30" i="50"/>
  <c r="H29" i="50"/>
  <c r="H28" i="50"/>
  <c r="H27" i="50"/>
  <c r="H26" i="50"/>
  <c r="H25" i="50"/>
  <c r="H24" i="50"/>
  <c r="H23" i="50"/>
  <c r="G29" i="21"/>
  <c r="E29" i="21"/>
  <c r="G29" i="30"/>
  <c r="E29" i="30"/>
  <c r="G29" i="39"/>
  <c r="E29" i="39"/>
  <c r="G29" i="48"/>
  <c r="E29" i="48"/>
  <c r="G29" i="12"/>
  <c r="E29" i="12"/>
  <c r="H29" i="39" l="1"/>
  <c r="H29" i="30"/>
  <c r="H29" i="21"/>
  <c r="H34" i="50"/>
  <c r="H26" i="51"/>
  <c r="H29" i="51"/>
  <c r="H29" i="52"/>
  <c r="H32" i="52"/>
  <c r="H26" i="53"/>
  <c r="H25" i="54"/>
  <c r="H28" i="54"/>
  <c r="H29" i="55"/>
  <c r="H32" i="55"/>
  <c r="H27" i="56"/>
  <c r="H30" i="56"/>
  <c r="H26" i="57"/>
  <c r="H29" i="57"/>
  <c r="H31" i="58"/>
  <c r="H34" i="58"/>
  <c r="H31" i="59"/>
  <c r="H34" i="59"/>
  <c r="H26" i="60"/>
  <c r="H29" i="60"/>
  <c r="H29" i="61"/>
  <c r="H32" i="61"/>
  <c r="H26" i="62"/>
  <c r="H29" i="62"/>
  <c r="H25" i="63"/>
  <c r="H28" i="63"/>
  <c r="H29" i="64"/>
  <c r="H32" i="64"/>
  <c r="H27" i="65"/>
  <c r="H30" i="65"/>
  <c r="H26" i="66"/>
  <c r="H29" i="66"/>
  <c r="H31" i="67"/>
  <c r="H34" i="67"/>
  <c r="H31" i="68"/>
  <c r="H34" i="68"/>
  <c r="H26" i="69"/>
  <c r="H29" i="69"/>
  <c r="H25" i="72"/>
  <c r="H28" i="72"/>
  <c r="H27" i="74"/>
  <c r="H30" i="74"/>
  <c r="H26" i="75"/>
  <c r="H29" i="75"/>
  <c r="H31" i="76"/>
  <c r="H34" i="76"/>
  <c r="H29" i="48"/>
  <c r="H29" i="12"/>
  <c r="E34" i="49"/>
  <c r="H33" i="49"/>
  <c r="G31" i="49"/>
  <c r="H30" i="49"/>
  <c r="H29" i="49"/>
  <c r="H28" i="49"/>
  <c r="H27" i="49"/>
  <c r="H26" i="49"/>
  <c r="H25" i="49"/>
  <c r="H24" i="49"/>
  <c r="H23" i="49"/>
  <c r="H28" i="48"/>
  <c r="G26" i="48"/>
  <c r="E26" i="48"/>
  <c r="H25" i="48"/>
  <c r="H24" i="48"/>
  <c r="H23" i="48"/>
  <c r="E30" i="47"/>
  <c r="H29" i="47"/>
  <c r="G27" i="47"/>
  <c r="E27" i="47"/>
  <c r="H26" i="47"/>
  <c r="H25" i="47"/>
  <c r="H24" i="47"/>
  <c r="H23" i="47"/>
  <c r="E32" i="46"/>
  <c r="H31" i="46"/>
  <c r="G29" i="46"/>
  <c r="E29" i="46"/>
  <c r="H28" i="46"/>
  <c r="H27" i="46"/>
  <c r="H26" i="46"/>
  <c r="H25" i="46"/>
  <c r="H24" i="46"/>
  <c r="H23" i="46"/>
  <c r="G28" i="45"/>
  <c r="E28" i="45"/>
  <c r="H27" i="45"/>
  <c r="G25" i="45"/>
  <c r="E25" i="45"/>
  <c r="H25" i="45" s="1"/>
  <c r="H24" i="45"/>
  <c r="H23" i="45"/>
  <c r="G29" i="44"/>
  <c r="E29" i="44"/>
  <c r="H28" i="44"/>
  <c r="G26" i="44"/>
  <c r="E26" i="44"/>
  <c r="H25" i="44"/>
  <c r="H24" i="44"/>
  <c r="H23" i="44"/>
  <c r="E32" i="43"/>
  <c r="H31" i="43"/>
  <c r="G29" i="43"/>
  <c r="E29" i="43"/>
  <c r="H28" i="43"/>
  <c r="H27" i="43"/>
  <c r="H26" i="43"/>
  <c r="H25" i="43"/>
  <c r="H24" i="43"/>
  <c r="H23" i="43"/>
  <c r="G29" i="42"/>
  <c r="E29" i="42"/>
  <c r="H29" i="42" s="1"/>
  <c r="H28" i="42"/>
  <c r="G26" i="42"/>
  <c r="E26" i="42"/>
  <c r="H25" i="42"/>
  <c r="H24" i="42"/>
  <c r="H23" i="42"/>
  <c r="G34" i="41"/>
  <c r="E34" i="41"/>
  <c r="G31" i="41"/>
  <c r="H30" i="41"/>
  <c r="H29" i="41"/>
  <c r="H28" i="41"/>
  <c r="H27" i="41"/>
  <c r="H26" i="41"/>
  <c r="H25" i="41"/>
  <c r="H24" i="41"/>
  <c r="H23" i="41"/>
  <c r="H28" i="39"/>
  <c r="G26" i="39"/>
  <c r="E26" i="39"/>
  <c r="H25" i="39"/>
  <c r="H24" i="39"/>
  <c r="H23" i="39"/>
  <c r="G30" i="38"/>
  <c r="E30" i="38"/>
  <c r="H29" i="38"/>
  <c r="G27" i="38"/>
  <c r="E27" i="38"/>
  <c r="H26" i="38"/>
  <c r="H25" i="38"/>
  <c r="H24" i="38"/>
  <c r="H23" i="38"/>
  <c r="G29" i="35"/>
  <c r="E29" i="35"/>
  <c r="H28" i="35"/>
  <c r="G26" i="35"/>
  <c r="E26" i="35"/>
  <c r="H25" i="35"/>
  <c r="H24" i="35"/>
  <c r="H23" i="35"/>
  <c r="E32" i="34"/>
  <c r="H31" i="34"/>
  <c r="G29" i="34"/>
  <c r="E29" i="34"/>
  <c r="H28" i="34"/>
  <c r="H27" i="34"/>
  <c r="H26" i="34"/>
  <c r="H25" i="34"/>
  <c r="H24" i="34"/>
  <c r="H23" i="34"/>
  <c r="G29" i="33"/>
  <c r="E29" i="33"/>
  <c r="H28" i="33"/>
  <c r="G26" i="33"/>
  <c r="E26" i="33"/>
  <c r="H25" i="33"/>
  <c r="H24" i="33"/>
  <c r="H23" i="33"/>
  <c r="G34" i="32"/>
  <c r="E34" i="32"/>
  <c r="G31" i="32"/>
  <c r="E31" i="32"/>
  <c r="H30" i="32"/>
  <c r="H29" i="32"/>
  <c r="H28" i="32"/>
  <c r="H27" i="32"/>
  <c r="H26" i="32"/>
  <c r="H25" i="32"/>
  <c r="H24" i="32"/>
  <c r="H23" i="32"/>
  <c r="G34" i="31"/>
  <c r="E34" i="31"/>
  <c r="H33" i="31"/>
  <c r="G31" i="31"/>
  <c r="E31" i="31"/>
  <c r="H30" i="31"/>
  <c r="H29" i="31"/>
  <c r="H28" i="31"/>
  <c r="H27" i="31"/>
  <c r="H26" i="31"/>
  <c r="H25" i="31"/>
  <c r="H24" i="31"/>
  <c r="H23" i="31"/>
  <c r="H28" i="30"/>
  <c r="G26" i="30"/>
  <c r="E26" i="30"/>
  <c r="H25" i="30"/>
  <c r="H24" i="30"/>
  <c r="H23" i="30"/>
  <c r="G32" i="28"/>
  <c r="E32" i="28"/>
  <c r="H31" i="28"/>
  <c r="G29" i="28"/>
  <c r="E29" i="28"/>
  <c r="H28" i="28"/>
  <c r="H27" i="28"/>
  <c r="H26" i="28"/>
  <c r="H25" i="28"/>
  <c r="H24" i="28"/>
  <c r="H23" i="28"/>
  <c r="G29" i="26"/>
  <c r="E29" i="26"/>
  <c r="H28" i="26"/>
  <c r="G26" i="26"/>
  <c r="E26" i="26"/>
  <c r="H25" i="26"/>
  <c r="H24" i="26"/>
  <c r="H23" i="26"/>
  <c r="G34" i="22"/>
  <c r="E34" i="22"/>
  <c r="H33" i="22"/>
  <c r="G31" i="22"/>
  <c r="E31" i="22"/>
  <c r="H30" i="22"/>
  <c r="H29" i="22"/>
  <c r="H28" i="22"/>
  <c r="H27" i="22"/>
  <c r="H26" i="22"/>
  <c r="H25" i="22"/>
  <c r="H24" i="22"/>
  <c r="H23" i="22"/>
  <c r="H28" i="21"/>
  <c r="G26" i="21"/>
  <c r="E26" i="21"/>
  <c r="H25" i="21"/>
  <c r="H24" i="21"/>
  <c r="H23" i="21"/>
  <c r="G30" i="20"/>
  <c r="E30" i="20"/>
  <c r="H29" i="20"/>
  <c r="G27" i="20"/>
  <c r="E27" i="20"/>
  <c r="H26" i="20"/>
  <c r="H25" i="20"/>
  <c r="H24" i="20"/>
  <c r="H23" i="20"/>
  <c r="G29" i="17"/>
  <c r="E29" i="17"/>
  <c r="H29" i="17" s="1"/>
  <c r="H28" i="17"/>
  <c r="G26" i="17"/>
  <c r="E26" i="17"/>
  <c r="H25" i="17"/>
  <c r="H24" i="17"/>
  <c r="H23" i="17"/>
  <c r="G32" i="16"/>
  <c r="E32" i="16"/>
  <c r="H32" i="16" s="1"/>
  <c r="H31" i="16"/>
  <c r="G29" i="16"/>
  <c r="E29" i="16"/>
  <c r="H28" i="16"/>
  <c r="H27" i="16"/>
  <c r="H26" i="16"/>
  <c r="H25" i="16"/>
  <c r="H24" i="16"/>
  <c r="H23" i="16"/>
  <c r="H33" i="13"/>
  <c r="E34" i="13"/>
  <c r="G31" i="13"/>
  <c r="H24" i="13"/>
  <c r="H25" i="13"/>
  <c r="H26" i="13"/>
  <c r="H27" i="13"/>
  <c r="H28" i="13"/>
  <c r="H29" i="13"/>
  <c r="H30" i="13"/>
  <c r="H23" i="13"/>
  <c r="H28" i="12"/>
  <c r="G26" i="12"/>
  <c r="E26" i="12"/>
  <c r="H26" i="12" s="1"/>
  <c r="H25" i="12"/>
  <c r="H24" i="12"/>
  <c r="H23" i="12"/>
  <c r="G27" i="11"/>
  <c r="E27" i="11"/>
  <c r="G30" i="11"/>
  <c r="E30" i="11"/>
  <c r="H29" i="11"/>
  <c r="H26" i="11"/>
  <c r="H25" i="11"/>
  <c r="H24" i="11"/>
  <c r="H23" i="11"/>
  <c r="G29" i="8"/>
  <c r="E29" i="8"/>
  <c r="G26" i="8"/>
  <c r="E26" i="8"/>
  <c r="H26" i="8" s="1"/>
  <c r="H28" i="8"/>
  <c r="H25" i="8"/>
  <c r="H24" i="8"/>
  <c r="H23" i="8"/>
  <c r="E32" i="7"/>
  <c r="G29" i="7"/>
  <c r="E29" i="7"/>
  <c r="H24" i="7"/>
  <c r="H25" i="7"/>
  <c r="H26" i="7"/>
  <c r="H27" i="7"/>
  <c r="H28" i="7"/>
  <c r="H31" i="7"/>
  <c r="H23" i="7"/>
  <c r="G29" i="6"/>
  <c r="E29" i="6"/>
  <c r="H28" i="6"/>
  <c r="G26" i="6"/>
  <c r="E26" i="6"/>
  <c r="H25" i="6"/>
  <c r="H24" i="6"/>
  <c r="H23" i="6"/>
  <c r="G31" i="3"/>
  <c r="E31" i="3"/>
  <c r="H30" i="3"/>
  <c r="G34" i="3"/>
  <c r="E34" i="3"/>
  <c r="H29" i="3"/>
  <c r="H28" i="3"/>
  <c r="H27" i="3"/>
  <c r="H26" i="3"/>
  <c r="H25" i="3"/>
  <c r="H24" i="3"/>
  <c r="H23" i="3"/>
  <c r="H31" i="3" l="1"/>
  <c r="H32" i="7"/>
  <c r="H30" i="11"/>
  <c r="H34" i="13"/>
  <c r="H29" i="16"/>
  <c r="H26" i="17"/>
  <c r="H27" i="20"/>
  <c r="H30" i="20"/>
  <c r="H26" i="21"/>
  <c r="H31" i="22"/>
  <c r="H34" i="22"/>
  <c r="H26" i="26"/>
  <c r="H29" i="26"/>
  <c r="H29" i="28"/>
  <c r="H32" i="28"/>
  <c r="H26" i="30"/>
  <c r="H31" i="31"/>
  <c r="H34" i="31"/>
  <c r="H31" i="32"/>
  <c r="H34" i="32"/>
  <c r="H26" i="33"/>
  <c r="H29" i="33"/>
  <c r="H29" i="34"/>
  <c r="H32" i="34"/>
  <c r="H26" i="35"/>
  <c r="H29" i="35"/>
  <c r="H27" i="38"/>
  <c r="H30" i="38"/>
  <c r="H31" i="41"/>
  <c r="H34" i="41"/>
  <c r="H26" i="42"/>
  <c r="H29" i="43"/>
  <c r="H32" i="43"/>
  <c r="H26" i="44"/>
  <c r="H29" i="44"/>
  <c r="H28" i="45"/>
  <c r="H29" i="46"/>
  <c r="H32" i="46"/>
  <c r="H27" i="47"/>
  <c r="H30" i="47"/>
  <c r="H31" i="49"/>
  <c r="H34" i="49"/>
  <c r="H26" i="39"/>
  <c r="H26" i="48"/>
  <c r="H31" i="13"/>
  <c r="H27" i="11"/>
  <c r="H29" i="8"/>
  <c r="H29" i="7"/>
  <c r="H29" i="6"/>
  <c r="H26" i="6"/>
  <c r="H34" i="3"/>
  <c r="H30"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023793F2-B795-4BCB-ACCC-C64A0D267246}">
      <text>
        <r>
          <rPr>
            <b/>
            <sz val="9"/>
            <color indexed="81"/>
            <rFont val="Tahoma"/>
            <family val="2"/>
          </rPr>
          <t>USE FOR:</t>
        </r>
        <r>
          <rPr>
            <sz val="9"/>
            <color indexed="81"/>
            <rFont val="Tahoma"/>
            <family val="2"/>
          </rPr>
          <t xml:space="preserve">
FAN COIL UNIT
SPLIT SYSTEM FURNACE
HEAT PUMP</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9AF12897-D1AD-4EB1-8E2D-808B6883DDC1}">
      <text>
        <r>
          <rPr>
            <b/>
            <sz val="9"/>
            <color indexed="81"/>
            <rFont val="Tahoma"/>
            <family val="2"/>
          </rPr>
          <t>USE FOR:</t>
        </r>
        <r>
          <rPr>
            <sz val="9"/>
            <color indexed="81"/>
            <rFont val="Tahoma"/>
            <family val="2"/>
          </rPr>
          <t xml:space="preserve">
FAN COIL UNIT
SPLIT SYSTEM FURNACE
HEAT PUMP</t>
        </r>
      </text>
    </comment>
  </commentList>
</comments>
</file>

<file path=xl/comments100.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190B8B43-95E1-4517-B8ED-2E4B47F8F7C0}">
      <text>
        <r>
          <rPr>
            <b/>
            <sz val="9"/>
            <color indexed="81"/>
            <rFont val="Tahoma"/>
            <family val="2"/>
          </rPr>
          <t>USE FOR:</t>
        </r>
        <r>
          <rPr>
            <sz val="9"/>
            <color indexed="81"/>
            <rFont val="Tahoma"/>
            <family val="2"/>
          </rPr>
          <t xml:space="preserve">
FAN COIL UNIT
SPLIT SYSTEM FURNACE
HEAT PUMP</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DD738829-5E05-4EF9-9CEC-9564D58DFD35}">
      <text>
        <r>
          <rPr>
            <b/>
            <sz val="9"/>
            <color indexed="81"/>
            <rFont val="Tahoma"/>
            <family val="2"/>
          </rPr>
          <t>USE FOR:</t>
        </r>
        <r>
          <rPr>
            <sz val="9"/>
            <color indexed="81"/>
            <rFont val="Tahoma"/>
            <family val="2"/>
          </rPr>
          <t xml:space="preserve">
FAN COIL UNIT
SPLIT SYSTEM FURNACE
HEAT PUMP</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E9E6BE18-F5F4-4C9F-B5C2-4B530226A8C2}">
      <text>
        <r>
          <rPr>
            <b/>
            <sz val="9"/>
            <color indexed="81"/>
            <rFont val="Tahoma"/>
            <family val="2"/>
          </rPr>
          <t>USE FOR:</t>
        </r>
        <r>
          <rPr>
            <sz val="9"/>
            <color indexed="81"/>
            <rFont val="Tahoma"/>
            <family val="2"/>
          </rPr>
          <t xml:space="preserve">
FAN COIL UNIT
SPLIT SYSTEM FURNACE
HEAT PUMP</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611F91CF-B1CE-4C02-9669-FF360273217B}">
      <text>
        <r>
          <rPr>
            <b/>
            <sz val="9"/>
            <color indexed="81"/>
            <rFont val="Tahoma"/>
            <family val="2"/>
          </rPr>
          <t>USE FOR:</t>
        </r>
        <r>
          <rPr>
            <sz val="9"/>
            <color indexed="81"/>
            <rFont val="Tahoma"/>
            <family val="2"/>
          </rPr>
          <t xml:space="preserve">
FAN COIL UNIT
SPLIT SYSTEM FURNACE
HEAT PUMP</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25769720-F4FB-44C9-81D4-0A5056380CCB}">
      <text>
        <r>
          <rPr>
            <b/>
            <sz val="9"/>
            <color indexed="81"/>
            <rFont val="Tahoma"/>
            <family val="2"/>
          </rPr>
          <t>USE FOR:</t>
        </r>
        <r>
          <rPr>
            <sz val="9"/>
            <color indexed="81"/>
            <rFont val="Tahoma"/>
            <family val="2"/>
          </rPr>
          <t xml:space="preserve">
FAN COIL UNIT
SPLIT SYSTEM FURNACE
HEAT PUMP</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04D0EF0A-15B5-49A5-A171-480688336E39}">
      <text>
        <r>
          <rPr>
            <b/>
            <sz val="9"/>
            <color indexed="81"/>
            <rFont val="Tahoma"/>
            <family val="2"/>
          </rPr>
          <t>USE FOR:</t>
        </r>
        <r>
          <rPr>
            <sz val="9"/>
            <color indexed="81"/>
            <rFont val="Tahoma"/>
            <family val="2"/>
          </rPr>
          <t xml:space="preserve">
FAN COIL UNIT
SPLIT SYSTEM FURNACE
HEAT PUMP</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8CEC17A7-4CEB-41A0-A3E9-D566DC3A06ED}">
      <text>
        <r>
          <rPr>
            <b/>
            <sz val="9"/>
            <color indexed="81"/>
            <rFont val="Tahoma"/>
            <family val="2"/>
          </rPr>
          <t>USE FOR:</t>
        </r>
        <r>
          <rPr>
            <sz val="9"/>
            <color indexed="81"/>
            <rFont val="Tahoma"/>
            <family val="2"/>
          </rPr>
          <t xml:space="preserve">
FAN COIL UNIT
SPLIT SYSTEM FURNACE
HEAT PUMP</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E12B68BD-DC75-4CE8-82CA-B8BC7F3EFFF9}">
      <text>
        <r>
          <rPr>
            <b/>
            <sz val="9"/>
            <color indexed="81"/>
            <rFont val="Tahoma"/>
            <family val="2"/>
          </rPr>
          <t>USE FOR:</t>
        </r>
        <r>
          <rPr>
            <sz val="9"/>
            <color indexed="81"/>
            <rFont val="Tahoma"/>
            <family val="2"/>
          </rPr>
          <t xml:space="preserve">
FAN COIL UNIT
SPLIT SYSTEM FURNACE
HEAT PUMP</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CE0156A2-84E8-46CF-ABB5-91A73EF33635}">
      <text>
        <r>
          <rPr>
            <b/>
            <sz val="9"/>
            <color indexed="81"/>
            <rFont val="Tahoma"/>
            <family val="2"/>
          </rPr>
          <t>USE FOR:</t>
        </r>
        <r>
          <rPr>
            <sz val="9"/>
            <color indexed="81"/>
            <rFont val="Tahoma"/>
            <family val="2"/>
          </rPr>
          <t xml:space="preserve">
FAN COIL UNIT
SPLIT SYSTEM FURNACE
HEAT PUMP</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23767EFB-5D9F-473C-87A4-27AA5E0FC86D}">
      <text>
        <r>
          <rPr>
            <b/>
            <sz val="9"/>
            <color indexed="81"/>
            <rFont val="Tahoma"/>
            <family val="2"/>
          </rPr>
          <t>USE FOR:</t>
        </r>
        <r>
          <rPr>
            <sz val="9"/>
            <color indexed="81"/>
            <rFont val="Tahoma"/>
            <family val="2"/>
          </rPr>
          <t xml:space="preserve">
FAN COIL UNIT
SPLIT SYSTEM FURNACE
HEAT PUMP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EB45FCBE-D166-456D-A09C-BB21E58A19EE}">
      <text>
        <r>
          <rPr>
            <b/>
            <sz val="9"/>
            <color indexed="81"/>
            <rFont val="Tahoma"/>
            <family val="2"/>
          </rPr>
          <t>USE FOR:</t>
        </r>
        <r>
          <rPr>
            <sz val="9"/>
            <color indexed="81"/>
            <rFont val="Tahoma"/>
            <family val="2"/>
          </rPr>
          <t xml:space="preserve">
FAN COIL UNIT
SPLIT SYSTEM FURNACE
HEAT PUMP</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394E62A2-5D68-46E5-951B-4B72CFB6537B}">
      <text>
        <r>
          <rPr>
            <b/>
            <sz val="9"/>
            <color indexed="81"/>
            <rFont val="Tahoma"/>
            <family val="2"/>
          </rPr>
          <t>USE FOR:</t>
        </r>
        <r>
          <rPr>
            <sz val="9"/>
            <color indexed="81"/>
            <rFont val="Tahoma"/>
            <family val="2"/>
          </rPr>
          <t xml:space="preserve">
FAN COIL UNIT
SPLIT SYSTEM FURNACE
HEAT PUMP</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EF8E31EB-18CA-46B4-8BCB-D5AE32534330}">
      <text>
        <r>
          <rPr>
            <b/>
            <sz val="9"/>
            <color indexed="81"/>
            <rFont val="Tahoma"/>
            <family val="2"/>
          </rPr>
          <t>USE FOR:</t>
        </r>
        <r>
          <rPr>
            <sz val="9"/>
            <color indexed="81"/>
            <rFont val="Tahoma"/>
            <family val="2"/>
          </rPr>
          <t xml:space="preserve">
FAN COIL UNIT
SPLIT SYSTEM FURNACE
HEAT PUMP</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172450A6-AAF8-41A5-A620-9EAA54887629}">
      <text>
        <r>
          <rPr>
            <b/>
            <sz val="9"/>
            <color indexed="81"/>
            <rFont val="Tahoma"/>
            <family val="2"/>
          </rPr>
          <t>USE FOR:</t>
        </r>
        <r>
          <rPr>
            <sz val="9"/>
            <color indexed="81"/>
            <rFont val="Tahoma"/>
            <family val="2"/>
          </rPr>
          <t xml:space="preserve">
FAN COIL UNIT
SPLIT SYSTEM FURNACE
HEAT PUMP</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E198019A-B4C7-42EB-85A0-1F057F4842CE}">
      <text>
        <r>
          <rPr>
            <b/>
            <sz val="9"/>
            <color indexed="81"/>
            <rFont val="Tahoma"/>
            <family val="2"/>
          </rPr>
          <t>USE FOR:</t>
        </r>
        <r>
          <rPr>
            <sz val="9"/>
            <color indexed="81"/>
            <rFont val="Tahoma"/>
            <family val="2"/>
          </rPr>
          <t xml:space="preserve">
FAN COIL UNIT
SPLIT SYSTEM FURNACE
HEAT PUMP</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FBEBD652-F53A-4356-BFF0-C2B39942EF79}">
      <text>
        <r>
          <rPr>
            <b/>
            <sz val="9"/>
            <color indexed="81"/>
            <rFont val="Tahoma"/>
            <family val="2"/>
          </rPr>
          <t>USE FOR:</t>
        </r>
        <r>
          <rPr>
            <sz val="9"/>
            <color indexed="81"/>
            <rFont val="Tahoma"/>
            <family val="2"/>
          </rPr>
          <t xml:space="preserve">
FAN COIL UNIT
SPLIT SYSTEM FURNACE
HEAT PUMP</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A511A0AC-055E-46FB-BFBC-7FC3BB3CE432}">
      <text>
        <r>
          <rPr>
            <b/>
            <sz val="9"/>
            <color indexed="81"/>
            <rFont val="Tahoma"/>
            <family val="2"/>
          </rPr>
          <t>USE FOR:</t>
        </r>
        <r>
          <rPr>
            <sz val="9"/>
            <color indexed="81"/>
            <rFont val="Tahoma"/>
            <family val="2"/>
          </rPr>
          <t xml:space="preserve">
FAN COIL UNIT
SPLIT SYSTEM FURNACE
HEAT PUMP</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4D783799-0E56-4E2A-A055-BAD6F97D48BC}">
      <text>
        <r>
          <rPr>
            <b/>
            <sz val="9"/>
            <color indexed="81"/>
            <rFont val="Tahoma"/>
            <family val="2"/>
          </rPr>
          <t>USE FOR:</t>
        </r>
        <r>
          <rPr>
            <sz val="9"/>
            <color indexed="81"/>
            <rFont val="Tahoma"/>
            <family val="2"/>
          </rPr>
          <t xml:space="preserve">
FAN COIL UNIT
SPLIT SYSTEM FURNACE
HEAT PUMP</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57C38F64-260A-4251-A140-AE669D3C6019}">
      <text>
        <r>
          <rPr>
            <b/>
            <sz val="9"/>
            <color indexed="81"/>
            <rFont val="Tahoma"/>
            <family val="2"/>
          </rPr>
          <t>USE FOR:</t>
        </r>
        <r>
          <rPr>
            <sz val="9"/>
            <color indexed="81"/>
            <rFont val="Tahoma"/>
            <family val="2"/>
          </rPr>
          <t xml:space="preserve">
FAN COIL UNIT
SPLIT SYSTEM FURNACE
HEAT PUMP</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EF51822B-B454-435D-9575-1ED18AEE4B80}">
      <text>
        <r>
          <rPr>
            <b/>
            <sz val="9"/>
            <color indexed="81"/>
            <rFont val="Tahoma"/>
            <family val="2"/>
          </rPr>
          <t>USE FOR:</t>
        </r>
        <r>
          <rPr>
            <sz val="9"/>
            <color indexed="81"/>
            <rFont val="Tahoma"/>
            <family val="2"/>
          </rPr>
          <t xml:space="preserve">
FAN COIL UNIT
SPLIT SYSTEM FURNACE
HEAT PUMP</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AD697FF4-735D-4875-BE96-CA7F6AAA180A}">
      <text>
        <r>
          <rPr>
            <b/>
            <sz val="9"/>
            <color indexed="81"/>
            <rFont val="Tahoma"/>
            <family val="2"/>
          </rPr>
          <t>USE FOR:</t>
        </r>
        <r>
          <rPr>
            <sz val="9"/>
            <color indexed="81"/>
            <rFont val="Tahoma"/>
            <family val="2"/>
          </rPr>
          <t xml:space="preserve">
FAN COIL UNIT
SPLIT SYSTEM FURNACE
HEAT PUMP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E3B8F13B-4DD1-4C8C-8E2C-520E0797B9D8}">
      <text>
        <r>
          <rPr>
            <b/>
            <sz val="9"/>
            <color indexed="81"/>
            <rFont val="Tahoma"/>
            <family val="2"/>
          </rPr>
          <t>USE FOR:</t>
        </r>
        <r>
          <rPr>
            <sz val="9"/>
            <color indexed="81"/>
            <rFont val="Tahoma"/>
            <family val="2"/>
          </rPr>
          <t xml:space="preserve">
FAN COIL UNIT
SPLIT SYSTEM FURNACE
HEAT PUMP</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5F89070A-4233-4F8B-980D-B9C29DBB4B76}">
      <text>
        <r>
          <rPr>
            <b/>
            <sz val="9"/>
            <color indexed="81"/>
            <rFont val="Tahoma"/>
            <family val="2"/>
          </rPr>
          <t>USE FOR:</t>
        </r>
        <r>
          <rPr>
            <sz val="9"/>
            <color indexed="81"/>
            <rFont val="Tahoma"/>
            <family val="2"/>
          </rPr>
          <t xml:space="preserve">
FAN COIL UNIT
SPLIT SYSTEM FURNACE
HEAT PUMP</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03B41438-FA44-4745-821F-8FD1874053E4}">
      <text>
        <r>
          <rPr>
            <b/>
            <sz val="9"/>
            <color indexed="81"/>
            <rFont val="Tahoma"/>
            <family val="2"/>
          </rPr>
          <t>USE FOR:</t>
        </r>
        <r>
          <rPr>
            <sz val="9"/>
            <color indexed="81"/>
            <rFont val="Tahoma"/>
            <family val="2"/>
          </rPr>
          <t xml:space="preserve">
FAN COIL UNIT
SPLIT SYSTEM FURNACE
HEAT PUMP</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366E5E33-61FA-4959-B91E-1A6FB9789C50}">
      <text>
        <r>
          <rPr>
            <b/>
            <sz val="9"/>
            <color indexed="81"/>
            <rFont val="Tahoma"/>
            <family val="2"/>
          </rPr>
          <t>USE FOR:</t>
        </r>
        <r>
          <rPr>
            <sz val="9"/>
            <color indexed="81"/>
            <rFont val="Tahoma"/>
            <family val="2"/>
          </rPr>
          <t xml:space="preserve">
FAN COIL UNIT
SPLIT SYSTEM FURNACE
HEAT PUMP</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BF7A82C1-0D36-4A5F-ADBA-DD4363020B3D}">
      <text>
        <r>
          <rPr>
            <b/>
            <sz val="9"/>
            <color indexed="81"/>
            <rFont val="Tahoma"/>
            <family val="2"/>
          </rPr>
          <t>USE FOR:</t>
        </r>
        <r>
          <rPr>
            <sz val="9"/>
            <color indexed="81"/>
            <rFont val="Tahoma"/>
            <family val="2"/>
          </rPr>
          <t xml:space="preserve">
FAN COIL UNIT
SPLIT SYSTEM FURNACE
HEAT PUMP</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9CAE126B-7F01-4C79-A0B5-E46834F60928}">
      <text>
        <r>
          <rPr>
            <b/>
            <sz val="9"/>
            <color indexed="81"/>
            <rFont val="Tahoma"/>
            <family val="2"/>
          </rPr>
          <t>USE FOR:</t>
        </r>
        <r>
          <rPr>
            <sz val="9"/>
            <color indexed="81"/>
            <rFont val="Tahoma"/>
            <family val="2"/>
          </rPr>
          <t xml:space="preserve">
FAN COIL UNIT
SPLIT SYSTEM FURNACE
HEAT PUMP</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4D2A305F-E9BA-4FCE-BAEF-4F60AF3BC43F}">
      <text>
        <r>
          <rPr>
            <b/>
            <sz val="9"/>
            <color indexed="81"/>
            <rFont val="Tahoma"/>
            <family val="2"/>
          </rPr>
          <t>USE FOR:</t>
        </r>
        <r>
          <rPr>
            <sz val="9"/>
            <color indexed="81"/>
            <rFont val="Tahoma"/>
            <family val="2"/>
          </rPr>
          <t xml:space="preserve">
FAN COIL UNIT
SPLIT SYSTEM FURNACE
HEAT PUMP</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C1C20C8E-415B-4CE8-9173-B48522171A07}">
      <text>
        <r>
          <rPr>
            <b/>
            <sz val="9"/>
            <color indexed="81"/>
            <rFont val="Tahoma"/>
            <family val="2"/>
          </rPr>
          <t>USE FOR:</t>
        </r>
        <r>
          <rPr>
            <sz val="9"/>
            <color indexed="81"/>
            <rFont val="Tahoma"/>
            <family val="2"/>
          </rPr>
          <t xml:space="preserve">
FAN COIL UNIT
SPLIT SYSTEM FURNACE
HEAT PUMP</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E17811EF-12A4-4B51-8035-73521DD99C22}">
      <text>
        <r>
          <rPr>
            <b/>
            <sz val="9"/>
            <color indexed="81"/>
            <rFont val="Tahoma"/>
            <family val="2"/>
          </rPr>
          <t>USE FOR:</t>
        </r>
        <r>
          <rPr>
            <sz val="9"/>
            <color indexed="81"/>
            <rFont val="Tahoma"/>
            <family val="2"/>
          </rPr>
          <t xml:space="preserve">
FAN COIL UNIT
SPLIT SYSTEM FURNACE
HEAT PUMP</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93572C6B-8BDF-4F1D-A2F1-3AC4C84EB817}">
      <text>
        <r>
          <rPr>
            <b/>
            <sz val="9"/>
            <color indexed="81"/>
            <rFont val="Tahoma"/>
            <family val="2"/>
          </rPr>
          <t>USE FOR:</t>
        </r>
        <r>
          <rPr>
            <sz val="9"/>
            <color indexed="81"/>
            <rFont val="Tahoma"/>
            <family val="2"/>
          </rPr>
          <t xml:space="preserve">
FAN COIL UNIT
SPLIT SYSTEM FURNACE
HEAT PUMP</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F47F1E81-6229-4939-BA44-D79187C3C993}">
      <text>
        <r>
          <rPr>
            <b/>
            <sz val="9"/>
            <color indexed="81"/>
            <rFont val="Tahoma"/>
            <family val="2"/>
          </rPr>
          <t>USE FOR:</t>
        </r>
        <r>
          <rPr>
            <sz val="9"/>
            <color indexed="81"/>
            <rFont val="Tahoma"/>
            <family val="2"/>
          </rPr>
          <t xml:space="preserve">
FAN COIL UNIT
SPLIT SYSTEM FURNACE
HEAT PUMP</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EA282A4B-C71D-4457-B130-7DC19DBB7991}">
      <text>
        <r>
          <rPr>
            <b/>
            <sz val="9"/>
            <color indexed="81"/>
            <rFont val="Tahoma"/>
            <family val="2"/>
          </rPr>
          <t>USE FOR:</t>
        </r>
        <r>
          <rPr>
            <sz val="9"/>
            <color indexed="81"/>
            <rFont val="Tahoma"/>
            <family val="2"/>
          </rPr>
          <t xml:space="preserve">
FAN COIL UNIT
SPLIT SYSTEM FURNACE
HEAT PUMP</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CC2F2E1A-BCD0-4B9A-9B94-3DD34ABDA314}">
      <text>
        <r>
          <rPr>
            <b/>
            <sz val="9"/>
            <color indexed="81"/>
            <rFont val="Tahoma"/>
            <family val="2"/>
          </rPr>
          <t>USE FOR:</t>
        </r>
        <r>
          <rPr>
            <sz val="9"/>
            <color indexed="81"/>
            <rFont val="Tahoma"/>
            <family val="2"/>
          </rPr>
          <t xml:space="preserve">
FAN COIL UNIT
SPLIT SYSTEM FURNACE
HEAT PUMP</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50F9575F-5FDD-4F05-BC57-1E7E6ADD4AFD}">
      <text>
        <r>
          <rPr>
            <b/>
            <sz val="9"/>
            <color indexed="81"/>
            <rFont val="Tahoma"/>
            <family val="2"/>
          </rPr>
          <t>USE FOR:</t>
        </r>
        <r>
          <rPr>
            <sz val="9"/>
            <color indexed="81"/>
            <rFont val="Tahoma"/>
            <family val="2"/>
          </rPr>
          <t xml:space="preserve">
FAN COIL UNIT
SPLIT SYSTEM FURNACE
HEAT PUMP</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1BD6E693-22C7-4604-BBD8-3E1B56407319}">
      <text>
        <r>
          <rPr>
            <b/>
            <sz val="9"/>
            <color indexed="81"/>
            <rFont val="Tahoma"/>
            <family val="2"/>
          </rPr>
          <t>USE FOR:</t>
        </r>
        <r>
          <rPr>
            <sz val="9"/>
            <color indexed="81"/>
            <rFont val="Tahoma"/>
            <family val="2"/>
          </rPr>
          <t xml:space="preserve">
FAN COIL UNIT
SPLIT SYSTEM FURNACE
HEAT PUMP</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5D60F253-8EFC-4C7D-B38D-58322BC0B222}">
      <text>
        <r>
          <rPr>
            <b/>
            <sz val="9"/>
            <color indexed="81"/>
            <rFont val="Tahoma"/>
            <family val="2"/>
          </rPr>
          <t>USE FOR:</t>
        </r>
        <r>
          <rPr>
            <sz val="9"/>
            <color indexed="81"/>
            <rFont val="Tahoma"/>
            <family val="2"/>
          </rPr>
          <t xml:space="preserve">
FAN COIL UNIT
SPLIT SYSTEM FURNACE
HEAT PUMP</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74ED115A-0D41-4A3C-B132-D3038CB41DE4}">
      <text>
        <r>
          <rPr>
            <b/>
            <sz val="9"/>
            <color indexed="81"/>
            <rFont val="Tahoma"/>
            <family val="2"/>
          </rPr>
          <t>USE FOR:</t>
        </r>
        <r>
          <rPr>
            <sz val="9"/>
            <color indexed="81"/>
            <rFont val="Tahoma"/>
            <family val="2"/>
          </rPr>
          <t xml:space="preserve">
FAN COIL UNIT
SPLIT SYSTEM FURNACE
HEAT PUMP</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44C698F2-8519-4D36-A3DB-7FDEAEF0A0E3}">
      <text>
        <r>
          <rPr>
            <b/>
            <sz val="9"/>
            <color indexed="81"/>
            <rFont val="Tahoma"/>
            <family val="2"/>
          </rPr>
          <t>USE FOR:</t>
        </r>
        <r>
          <rPr>
            <sz val="9"/>
            <color indexed="81"/>
            <rFont val="Tahoma"/>
            <family val="2"/>
          </rPr>
          <t xml:space="preserve">
FAN COIL UNIT
SPLIT SYSTEM FURNACE
HEAT PUMP</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F523BAA6-9794-4B93-8F06-5E38D04C236B}">
      <text>
        <r>
          <rPr>
            <b/>
            <sz val="9"/>
            <color indexed="81"/>
            <rFont val="Tahoma"/>
            <family val="2"/>
          </rPr>
          <t>USE FOR:</t>
        </r>
        <r>
          <rPr>
            <sz val="9"/>
            <color indexed="81"/>
            <rFont val="Tahoma"/>
            <family val="2"/>
          </rPr>
          <t xml:space="preserve">
FAN COIL UNIT
SPLIT SYSTEM FURNACE
HEAT PUMP</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B97B7265-E07F-4B2C-AFEB-805E33C16430}">
      <text>
        <r>
          <rPr>
            <b/>
            <sz val="9"/>
            <color indexed="81"/>
            <rFont val="Tahoma"/>
            <family val="2"/>
          </rPr>
          <t>USE FOR:</t>
        </r>
        <r>
          <rPr>
            <sz val="9"/>
            <color indexed="81"/>
            <rFont val="Tahoma"/>
            <family val="2"/>
          </rPr>
          <t xml:space="preserve">
FAN COIL UNIT
SPLIT SYSTEM FURNACE
HEAT PUMP</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24580DF6-C8E2-429E-AD63-1F621A039593}">
      <text>
        <r>
          <rPr>
            <b/>
            <sz val="9"/>
            <color indexed="81"/>
            <rFont val="Tahoma"/>
            <family val="2"/>
          </rPr>
          <t>USE FOR:</t>
        </r>
        <r>
          <rPr>
            <sz val="9"/>
            <color indexed="81"/>
            <rFont val="Tahoma"/>
            <family val="2"/>
          </rPr>
          <t xml:space="preserve">
FAN COIL UNIT
SPLIT SYSTEM FURNACE
HEAT PUMP</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A62F1418-3094-4C24-8ECC-F17BDC91F40A}">
      <text>
        <r>
          <rPr>
            <b/>
            <sz val="9"/>
            <color indexed="81"/>
            <rFont val="Tahoma"/>
            <family val="2"/>
          </rPr>
          <t>USE FOR:</t>
        </r>
        <r>
          <rPr>
            <sz val="9"/>
            <color indexed="81"/>
            <rFont val="Tahoma"/>
            <family val="2"/>
          </rPr>
          <t xml:space="preserve">
FAN COIL UNIT
SPLIT SYSTEM FURNACE
HEAT PUMP</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D77235A7-5B5D-4A86-AA6B-6950F35DDB32}">
      <text>
        <r>
          <rPr>
            <b/>
            <sz val="9"/>
            <color indexed="81"/>
            <rFont val="Tahoma"/>
            <family val="2"/>
          </rPr>
          <t>USE FOR:</t>
        </r>
        <r>
          <rPr>
            <sz val="9"/>
            <color indexed="81"/>
            <rFont val="Tahoma"/>
            <family val="2"/>
          </rPr>
          <t xml:space="preserve">
FAN COIL UNIT
SPLIT SYSTEM FURNACE
HEAT PUMP</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CA31B3B8-FB28-4D58-A30F-7B7610EEEE64}">
      <text>
        <r>
          <rPr>
            <b/>
            <sz val="9"/>
            <color indexed="81"/>
            <rFont val="Tahoma"/>
            <family val="2"/>
          </rPr>
          <t>USE FOR:</t>
        </r>
        <r>
          <rPr>
            <sz val="9"/>
            <color indexed="81"/>
            <rFont val="Tahoma"/>
            <family val="2"/>
          </rPr>
          <t xml:space="preserve">
FAN COIL UNIT
SPLIT SYSTEM FURNACE
HEAT PUMP</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14891330-B355-4A8A-9D6F-4A2B63331915}">
      <text>
        <r>
          <rPr>
            <b/>
            <sz val="9"/>
            <color indexed="81"/>
            <rFont val="Tahoma"/>
            <family val="2"/>
          </rPr>
          <t>USE FOR:</t>
        </r>
        <r>
          <rPr>
            <sz val="9"/>
            <color indexed="81"/>
            <rFont val="Tahoma"/>
            <family val="2"/>
          </rPr>
          <t xml:space="preserve">
FAN COIL UNIT
SPLIT SYSTEM FURNACE
HEAT PUMP</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5984C657-3BEA-4DDD-917A-8F25C04EB2DD}">
      <text>
        <r>
          <rPr>
            <b/>
            <sz val="9"/>
            <color indexed="81"/>
            <rFont val="Tahoma"/>
            <family val="2"/>
          </rPr>
          <t>USE FOR:</t>
        </r>
        <r>
          <rPr>
            <sz val="9"/>
            <color indexed="81"/>
            <rFont val="Tahoma"/>
            <family val="2"/>
          </rPr>
          <t xml:space="preserve">
FAN COIL UNIT
SPLIT SYSTEM FURNACE
HEAT PUMP</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16957665-FBEB-483B-9102-F67E1F9530BC}">
      <text>
        <r>
          <rPr>
            <b/>
            <sz val="9"/>
            <color indexed="81"/>
            <rFont val="Tahoma"/>
            <family val="2"/>
          </rPr>
          <t>USE FOR:</t>
        </r>
        <r>
          <rPr>
            <sz val="9"/>
            <color indexed="81"/>
            <rFont val="Tahoma"/>
            <family val="2"/>
          </rPr>
          <t xml:space="preserve">
FAN COIL UNIT
SPLIT SYSTEM FURNACE
HEAT PUMP</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B9D539F7-ED43-4CC4-93A8-68BD0444C9DC}">
      <text>
        <r>
          <rPr>
            <b/>
            <sz val="9"/>
            <color indexed="81"/>
            <rFont val="Tahoma"/>
            <family val="2"/>
          </rPr>
          <t>USE FOR:</t>
        </r>
        <r>
          <rPr>
            <sz val="9"/>
            <color indexed="81"/>
            <rFont val="Tahoma"/>
            <family val="2"/>
          </rPr>
          <t xml:space="preserve">
FAN COIL UNIT
SPLIT SYSTEM FURNACE
HEAT PUMP</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0D8E6160-7990-4220-8BC1-3F5F6FFB0997}">
      <text>
        <r>
          <rPr>
            <b/>
            <sz val="9"/>
            <color indexed="81"/>
            <rFont val="Tahoma"/>
            <family val="2"/>
          </rPr>
          <t>USE FOR:</t>
        </r>
        <r>
          <rPr>
            <sz val="9"/>
            <color indexed="81"/>
            <rFont val="Tahoma"/>
            <family val="2"/>
          </rPr>
          <t xml:space="preserve">
FAN COIL UNIT
SPLIT SYSTEM FURNACE
HEAT PUMP</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724C23FE-C197-4FDE-9388-C17D4EC4D73D}">
      <text>
        <r>
          <rPr>
            <b/>
            <sz val="9"/>
            <color indexed="81"/>
            <rFont val="Tahoma"/>
            <family val="2"/>
          </rPr>
          <t>USE FOR:</t>
        </r>
        <r>
          <rPr>
            <sz val="9"/>
            <color indexed="81"/>
            <rFont val="Tahoma"/>
            <family val="2"/>
          </rPr>
          <t xml:space="preserve">
FAN COIL UNIT
SPLIT SYSTEM FURNACE
HEAT PUMP</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5669B1C2-47C1-4E93-B679-64AB152BF1AD}">
      <text>
        <r>
          <rPr>
            <b/>
            <sz val="9"/>
            <color indexed="81"/>
            <rFont val="Tahoma"/>
            <family val="2"/>
          </rPr>
          <t>USE FOR:</t>
        </r>
        <r>
          <rPr>
            <sz val="9"/>
            <color indexed="81"/>
            <rFont val="Tahoma"/>
            <family val="2"/>
          </rPr>
          <t xml:space="preserve">
FAN COIL UNIT
SPLIT SYSTEM FURNACE
HEAT PUMP</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2FE03566-3732-4FC5-8475-B9877FF6E5BA}">
      <text>
        <r>
          <rPr>
            <b/>
            <sz val="9"/>
            <color indexed="81"/>
            <rFont val="Tahoma"/>
            <family val="2"/>
          </rPr>
          <t>USE FOR:</t>
        </r>
        <r>
          <rPr>
            <sz val="9"/>
            <color indexed="81"/>
            <rFont val="Tahoma"/>
            <family val="2"/>
          </rPr>
          <t xml:space="preserve">
FAN COIL UNIT
SPLIT SYSTEM FURNACE
HEAT PUMP</t>
        </r>
      </text>
    </comment>
  </commentList>
</comments>
</file>

<file path=xl/comments59.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BD511C90-0544-480D-A60F-172CFB1997D4}">
      <text>
        <r>
          <rPr>
            <b/>
            <sz val="9"/>
            <color indexed="81"/>
            <rFont val="Tahoma"/>
            <family val="2"/>
          </rPr>
          <t>USE FOR:</t>
        </r>
        <r>
          <rPr>
            <sz val="9"/>
            <color indexed="81"/>
            <rFont val="Tahoma"/>
            <family val="2"/>
          </rPr>
          <t xml:space="preserve">
FAN COIL UNIT
SPLIT SYSTEM FURNACE
HEAT PUMP</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CF1293F6-344C-45EA-9386-FF309F851774}">
      <text>
        <r>
          <rPr>
            <b/>
            <sz val="9"/>
            <color indexed="81"/>
            <rFont val="Tahoma"/>
            <family val="2"/>
          </rPr>
          <t>USE FOR:</t>
        </r>
        <r>
          <rPr>
            <sz val="9"/>
            <color indexed="81"/>
            <rFont val="Tahoma"/>
            <family val="2"/>
          </rPr>
          <t xml:space="preserve">
FAN COIL UNIT
SPLIT SYSTEM FURNACE
HEAT PUMP</t>
        </r>
      </text>
    </comment>
  </commentList>
</comments>
</file>

<file path=xl/comments60.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9CD3B462-0515-444A-AFB8-4690E6AA0AAA}">
      <text>
        <r>
          <rPr>
            <b/>
            <sz val="9"/>
            <color indexed="81"/>
            <rFont val="Tahoma"/>
            <family val="2"/>
          </rPr>
          <t>USE FOR:</t>
        </r>
        <r>
          <rPr>
            <sz val="9"/>
            <color indexed="81"/>
            <rFont val="Tahoma"/>
            <family val="2"/>
          </rPr>
          <t xml:space="preserve">
FAN COIL UNIT
SPLIT SYSTEM FURNACE
HEAT PUMP</t>
        </r>
      </text>
    </comment>
  </commentList>
</comments>
</file>

<file path=xl/comments61.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D5843A28-8E27-4041-A2DB-F951C3FC25D8}">
      <text>
        <r>
          <rPr>
            <b/>
            <sz val="9"/>
            <color indexed="81"/>
            <rFont val="Tahoma"/>
            <family val="2"/>
          </rPr>
          <t>USE FOR:</t>
        </r>
        <r>
          <rPr>
            <sz val="9"/>
            <color indexed="81"/>
            <rFont val="Tahoma"/>
            <family val="2"/>
          </rPr>
          <t xml:space="preserve">
FAN COIL UNIT
SPLIT SYSTEM FURNACE
HEAT PUMP</t>
        </r>
      </text>
    </comment>
  </commentList>
</comments>
</file>

<file path=xl/comments62.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0EB97419-A389-40B8-8D37-89CC36ECAB30}">
      <text>
        <r>
          <rPr>
            <b/>
            <sz val="9"/>
            <color indexed="81"/>
            <rFont val="Tahoma"/>
            <family val="2"/>
          </rPr>
          <t>USE FOR:</t>
        </r>
        <r>
          <rPr>
            <sz val="9"/>
            <color indexed="81"/>
            <rFont val="Tahoma"/>
            <family val="2"/>
          </rPr>
          <t xml:space="preserve">
FAN COIL UNIT
SPLIT SYSTEM FURNACE
HEAT PUMP</t>
        </r>
      </text>
    </comment>
  </commentList>
</comments>
</file>

<file path=xl/comments63.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957375E6-0AE1-4F39-B1B1-8860CC12675A}">
      <text>
        <r>
          <rPr>
            <b/>
            <sz val="9"/>
            <color indexed="81"/>
            <rFont val="Tahoma"/>
            <family val="2"/>
          </rPr>
          <t>USE FOR:</t>
        </r>
        <r>
          <rPr>
            <sz val="9"/>
            <color indexed="81"/>
            <rFont val="Tahoma"/>
            <family val="2"/>
          </rPr>
          <t xml:space="preserve">
FAN COIL UNIT
SPLIT SYSTEM FURNACE
HEAT PUMP</t>
        </r>
      </text>
    </comment>
  </commentList>
</comments>
</file>

<file path=xl/comments64.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7F2F3B59-D19C-44C2-BD91-F4B94309BB69}">
      <text>
        <r>
          <rPr>
            <b/>
            <sz val="9"/>
            <color indexed="81"/>
            <rFont val="Tahoma"/>
            <family val="2"/>
          </rPr>
          <t>USE FOR:</t>
        </r>
        <r>
          <rPr>
            <sz val="9"/>
            <color indexed="81"/>
            <rFont val="Tahoma"/>
            <family val="2"/>
          </rPr>
          <t xml:space="preserve">
FAN COIL UNIT
SPLIT SYSTEM FURNACE
HEAT PUMP</t>
        </r>
      </text>
    </comment>
  </commentList>
</comments>
</file>

<file path=xl/comments65.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18245CA6-5144-422E-B026-53604EB67F8E}">
      <text>
        <r>
          <rPr>
            <b/>
            <sz val="9"/>
            <color indexed="81"/>
            <rFont val="Tahoma"/>
            <family val="2"/>
          </rPr>
          <t>USE FOR:</t>
        </r>
        <r>
          <rPr>
            <sz val="9"/>
            <color indexed="81"/>
            <rFont val="Tahoma"/>
            <family val="2"/>
          </rPr>
          <t xml:space="preserve">
FAN COIL UNIT
SPLIT SYSTEM FURNACE
HEAT PUMP</t>
        </r>
      </text>
    </comment>
  </commentList>
</comments>
</file>

<file path=xl/comments66.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A4A41512-5964-42CA-97A4-D0C201852F94}">
      <text>
        <r>
          <rPr>
            <b/>
            <sz val="9"/>
            <color indexed="81"/>
            <rFont val="Tahoma"/>
            <family val="2"/>
          </rPr>
          <t>USE FOR:</t>
        </r>
        <r>
          <rPr>
            <sz val="9"/>
            <color indexed="81"/>
            <rFont val="Tahoma"/>
            <family val="2"/>
          </rPr>
          <t xml:space="preserve">
FAN COIL UNIT
SPLIT SYSTEM FURNACE
HEAT PUMP</t>
        </r>
      </text>
    </comment>
  </commentList>
</comments>
</file>

<file path=xl/comments67.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A9976193-7021-4ECB-A199-AA5051B9D13D}">
      <text>
        <r>
          <rPr>
            <b/>
            <sz val="9"/>
            <color indexed="81"/>
            <rFont val="Tahoma"/>
            <family val="2"/>
          </rPr>
          <t>USE FOR:</t>
        </r>
        <r>
          <rPr>
            <sz val="9"/>
            <color indexed="81"/>
            <rFont val="Tahoma"/>
            <family val="2"/>
          </rPr>
          <t xml:space="preserve">
FAN COIL UNIT
SPLIT SYSTEM FURNACE
HEAT PUMP</t>
        </r>
      </text>
    </comment>
  </commentList>
</comments>
</file>

<file path=xl/comments68.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AEB1FA57-97F2-4AA6-BA2D-976147AE508A}">
      <text>
        <r>
          <rPr>
            <b/>
            <sz val="9"/>
            <color indexed="81"/>
            <rFont val="Tahoma"/>
            <family val="2"/>
          </rPr>
          <t>USE FOR:</t>
        </r>
        <r>
          <rPr>
            <sz val="9"/>
            <color indexed="81"/>
            <rFont val="Tahoma"/>
            <family val="2"/>
          </rPr>
          <t xml:space="preserve">
FAN COIL UNIT
SPLIT SYSTEM FURNACE
HEAT PUMP</t>
        </r>
      </text>
    </comment>
  </commentList>
</comments>
</file>

<file path=xl/comments69.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F94A7E1F-F31B-4C1D-8097-C52F3C530D3F}">
      <text>
        <r>
          <rPr>
            <b/>
            <sz val="9"/>
            <color indexed="81"/>
            <rFont val="Tahoma"/>
            <family val="2"/>
          </rPr>
          <t>USE FOR:</t>
        </r>
        <r>
          <rPr>
            <sz val="9"/>
            <color indexed="81"/>
            <rFont val="Tahoma"/>
            <family val="2"/>
          </rPr>
          <t xml:space="preserve">
FAN COIL UNIT
SPLIT SYSTEM FURNACE
HEAT PUMP</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C5FFDB39-0EE0-4CAE-83B4-A3542489DC6E}">
      <text>
        <r>
          <rPr>
            <b/>
            <sz val="9"/>
            <color indexed="81"/>
            <rFont val="Tahoma"/>
            <family val="2"/>
          </rPr>
          <t>USE FOR:</t>
        </r>
        <r>
          <rPr>
            <sz val="9"/>
            <color indexed="81"/>
            <rFont val="Tahoma"/>
            <family val="2"/>
          </rPr>
          <t xml:space="preserve">
FAN COIL UNIT
SPLIT SYSTEM FURNACE
HEAT PUMP</t>
        </r>
      </text>
    </comment>
  </commentList>
</comments>
</file>

<file path=xl/comments70.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103BE890-0431-4507-A2E9-2F715C8EDD34}">
      <text>
        <r>
          <rPr>
            <b/>
            <sz val="9"/>
            <color indexed="81"/>
            <rFont val="Tahoma"/>
            <family val="2"/>
          </rPr>
          <t>USE FOR:</t>
        </r>
        <r>
          <rPr>
            <sz val="9"/>
            <color indexed="81"/>
            <rFont val="Tahoma"/>
            <family val="2"/>
          </rPr>
          <t xml:space="preserve">
FAN COIL UNIT
SPLIT SYSTEM FURNACE
HEAT PUMP</t>
        </r>
      </text>
    </comment>
  </commentList>
</comments>
</file>

<file path=xl/comments71.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AE9006A9-2F8F-4523-9D42-C36E4034816F}">
      <text>
        <r>
          <rPr>
            <b/>
            <sz val="9"/>
            <color indexed="81"/>
            <rFont val="Tahoma"/>
            <family val="2"/>
          </rPr>
          <t>USE FOR:</t>
        </r>
        <r>
          <rPr>
            <sz val="9"/>
            <color indexed="81"/>
            <rFont val="Tahoma"/>
            <family val="2"/>
          </rPr>
          <t xml:space="preserve">
FAN COIL UNIT
SPLIT SYSTEM FURNACE
HEAT PUMP</t>
        </r>
      </text>
    </comment>
  </commentList>
</comments>
</file>

<file path=xl/comments72.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28105D83-2D67-467B-A764-9D46F4EF3731}">
      <text>
        <r>
          <rPr>
            <b/>
            <sz val="9"/>
            <color indexed="81"/>
            <rFont val="Tahoma"/>
            <family val="2"/>
          </rPr>
          <t>USE FOR:</t>
        </r>
        <r>
          <rPr>
            <sz val="9"/>
            <color indexed="81"/>
            <rFont val="Tahoma"/>
            <family val="2"/>
          </rPr>
          <t xml:space="preserve">
FAN COIL UNIT
SPLIT SYSTEM FURNACE
HEAT PUMP</t>
        </r>
      </text>
    </comment>
  </commentList>
</comments>
</file>

<file path=xl/comments73.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15161246-58EB-4C56-A76C-E53ED3D3CA39}">
      <text>
        <r>
          <rPr>
            <b/>
            <sz val="9"/>
            <color indexed="81"/>
            <rFont val="Tahoma"/>
            <family val="2"/>
          </rPr>
          <t>USE FOR:</t>
        </r>
        <r>
          <rPr>
            <sz val="9"/>
            <color indexed="81"/>
            <rFont val="Tahoma"/>
            <family val="2"/>
          </rPr>
          <t xml:space="preserve">
FAN COIL UNIT
SPLIT SYSTEM FURNACE
HEAT PUMP</t>
        </r>
      </text>
    </comment>
  </commentList>
</comments>
</file>

<file path=xl/comments74.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DAFB780E-CAB9-44AF-8838-E328DC6BE671}">
      <text>
        <r>
          <rPr>
            <b/>
            <sz val="9"/>
            <color indexed="81"/>
            <rFont val="Tahoma"/>
            <family val="2"/>
          </rPr>
          <t>USE FOR:</t>
        </r>
        <r>
          <rPr>
            <sz val="9"/>
            <color indexed="81"/>
            <rFont val="Tahoma"/>
            <family val="2"/>
          </rPr>
          <t xml:space="preserve">
FAN COIL UNIT
SPLIT SYSTEM FURNACE
HEAT PUMP</t>
        </r>
      </text>
    </comment>
  </commentList>
</comments>
</file>

<file path=xl/comments75.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825E6A8E-8CEC-4295-BB01-8E7F38B31528}">
      <text>
        <r>
          <rPr>
            <b/>
            <sz val="9"/>
            <color indexed="81"/>
            <rFont val="Tahoma"/>
            <family val="2"/>
          </rPr>
          <t>USE FOR:</t>
        </r>
        <r>
          <rPr>
            <sz val="9"/>
            <color indexed="81"/>
            <rFont val="Tahoma"/>
            <family val="2"/>
          </rPr>
          <t xml:space="preserve">
FAN COIL UNIT
SPLIT SYSTEM FURNACE
HEAT PUMP</t>
        </r>
      </text>
    </comment>
  </commentList>
</comments>
</file>

<file path=xl/comments76.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D844B6A1-B854-4C25-B18C-9D1888BD8F8A}">
      <text>
        <r>
          <rPr>
            <b/>
            <sz val="9"/>
            <color indexed="81"/>
            <rFont val="Tahoma"/>
            <family val="2"/>
          </rPr>
          <t>USE FOR:</t>
        </r>
        <r>
          <rPr>
            <sz val="9"/>
            <color indexed="81"/>
            <rFont val="Tahoma"/>
            <family val="2"/>
          </rPr>
          <t xml:space="preserve">
FAN COIL UNIT
SPLIT SYSTEM FURNACE
HEAT PUMP</t>
        </r>
      </text>
    </comment>
  </commentList>
</comments>
</file>

<file path=xl/comments77.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669C3DC4-B80E-4690-8D9D-44A91DE2F8D9}">
      <text>
        <r>
          <rPr>
            <b/>
            <sz val="9"/>
            <color indexed="81"/>
            <rFont val="Tahoma"/>
            <family val="2"/>
          </rPr>
          <t>USE FOR:</t>
        </r>
        <r>
          <rPr>
            <sz val="9"/>
            <color indexed="81"/>
            <rFont val="Tahoma"/>
            <family val="2"/>
          </rPr>
          <t xml:space="preserve">
FAN COIL UNIT
SPLIT SYSTEM FURNACE
HEAT PUMP</t>
        </r>
      </text>
    </comment>
  </commentList>
</comments>
</file>

<file path=xl/comments78.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269BEE04-6818-4E13-8FAD-40EBDA95021F}">
      <text>
        <r>
          <rPr>
            <b/>
            <sz val="9"/>
            <color indexed="81"/>
            <rFont val="Tahoma"/>
            <family val="2"/>
          </rPr>
          <t>USE FOR:</t>
        </r>
        <r>
          <rPr>
            <sz val="9"/>
            <color indexed="81"/>
            <rFont val="Tahoma"/>
            <family val="2"/>
          </rPr>
          <t xml:space="preserve">
FAN COIL UNIT
SPLIT SYSTEM FURNACE
HEAT PUMP</t>
        </r>
      </text>
    </comment>
  </commentList>
</comments>
</file>

<file path=xl/comments79.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A451FF42-DF4F-4BB3-A4EC-0F201B4CE4EC}">
      <text>
        <r>
          <rPr>
            <b/>
            <sz val="9"/>
            <color indexed="81"/>
            <rFont val="Tahoma"/>
            <family val="2"/>
          </rPr>
          <t>USE FOR:</t>
        </r>
        <r>
          <rPr>
            <sz val="9"/>
            <color indexed="81"/>
            <rFont val="Tahoma"/>
            <family val="2"/>
          </rPr>
          <t xml:space="preserve">
FAN COIL UNIT
SPLIT SYSTEM FURNACE
HEAT PUMP</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47DF7B07-8881-49E0-94A9-2E4544151D7E}">
      <text>
        <r>
          <rPr>
            <b/>
            <sz val="9"/>
            <color indexed="81"/>
            <rFont val="Tahoma"/>
            <family val="2"/>
          </rPr>
          <t>USE FOR:</t>
        </r>
        <r>
          <rPr>
            <sz val="9"/>
            <color indexed="81"/>
            <rFont val="Tahoma"/>
            <family val="2"/>
          </rPr>
          <t xml:space="preserve">
FAN COIL UNIT
SPLIT SYSTEM FURNACE
HEAT PUMP</t>
        </r>
      </text>
    </comment>
  </commentList>
</comments>
</file>

<file path=xl/comments80.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4364AF54-4721-4F21-BABD-3770C7796A55}">
      <text>
        <r>
          <rPr>
            <b/>
            <sz val="9"/>
            <color indexed="81"/>
            <rFont val="Tahoma"/>
            <family val="2"/>
          </rPr>
          <t>USE FOR:</t>
        </r>
        <r>
          <rPr>
            <sz val="9"/>
            <color indexed="81"/>
            <rFont val="Tahoma"/>
            <family val="2"/>
          </rPr>
          <t xml:space="preserve">
FAN COIL UNIT
SPLIT SYSTEM FURNACE
HEAT PUMP</t>
        </r>
      </text>
    </comment>
  </commentList>
</comments>
</file>

<file path=xl/comments81.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2771D7DE-5EEF-4D66-96E6-4927CE37526F}">
      <text>
        <r>
          <rPr>
            <b/>
            <sz val="9"/>
            <color indexed="81"/>
            <rFont val="Tahoma"/>
            <family val="2"/>
          </rPr>
          <t>USE FOR:</t>
        </r>
        <r>
          <rPr>
            <sz val="9"/>
            <color indexed="81"/>
            <rFont val="Tahoma"/>
            <family val="2"/>
          </rPr>
          <t xml:space="preserve">
FAN COIL UNIT
SPLIT SYSTEM FURNACE
HEAT PUMP</t>
        </r>
      </text>
    </comment>
  </commentList>
</comments>
</file>

<file path=xl/comments82.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9E0061BD-865F-4BB0-B1AF-507C2EAB8C75}">
      <text>
        <r>
          <rPr>
            <b/>
            <sz val="9"/>
            <color indexed="81"/>
            <rFont val="Tahoma"/>
            <family val="2"/>
          </rPr>
          <t>USE FOR:</t>
        </r>
        <r>
          <rPr>
            <sz val="9"/>
            <color indexed="81"/>
            <rFont val="Tahoma"/>
            <family val="2"/>
          </rPr>
          <t xml:space="preserve">
FAN COIL UNIT
SPLIT SYSTEM FURNACE
HEAT PUMP</t>
        </r>
      </text>
    </comment>
  </commentList>
</comments>
</file>

<file path=xl/comments83.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D6C42323-4E20-4511-86C5-385BE7FF7485}">
      <text>
        <r>
          <rPr>
            <b/>
            <sz val="9"/>
            <color indexed="81"/>
            <rFont val="Tahoma"/>
            <family val="2"/>
          </rPr>
          <t>USE FOR:</t>
        </r>
        <r>
          <rPr>
            <sz val="9"/>
            <color indexed="81"/>
            <rFont val="Tahoma"/>
            <family val="2"/>
          </rPr>
          <t xml:space="preserve">
FAN COIL UNIT
SPLIT SYSTEM FURNACE
HEAT PUMP</t>
        </r>
      </text>
    </comment>
  </commentList>
</comments>
</file>

<file path=xl/comments84.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E2F6C692-9480-4AFC-98EE-4B96D42F204E}">
      <text>
        <r>
          <rPr>
            <b/>
            <sz val="9"/>
            <color indexed="81"/>
            <rFont val="Tahoma"/>
            <family val="2"/>
          </rPr>
          <t>USE FOR:</t>
        </r>
        <r>
          <rPr>
            <sz val="9"/>
            <color indexed="81"/>
            <rFont val="Tahoma"/>
            <family val="2"/>
          </rPr>
          <t xml:space="preserve">
FAN COIL UNIT
SPLIT SYSTEM FURNACE
HEAT PUMP</t>
        </r>
      </text>
    </comment>
  </commentList>
</comments>
</file>

<file path=xl/comments85.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BFD8367C-78CD-4C65-B3AA-0B89967E87E8}">
      <text>
        <r>
          <rPr>
            <b/>
            <sz val="9"/>
            <color indexed="81"/>
            <rFont val="Tahoma"/>
            <family val="2"/>
          </rPr>
          <t>USE FOR:</t>
        </r>
        <r>
          <rPr>
            <sz val="9"/>
            <color indexed="81"/>
            <rFont val="Tahoma"/>
            <family val="2"/>
          </rPr>
          <t xml:space="preserve">
FAN COIL UNIT
SPLIT SYSTEM FURNACE
HEAT PUMP</t>
        </r>
      </text>
    </comment>
  </commentList>
</comments>
</file>

<file path=xl/comments86.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7BF02432-521F-4E2B-B9CD-19D440458310}">
      <text>
        <r>
          <rPr>
            <b/>
            <sz val="9"/>
            <color indexed="81"/>
            <rFont val="Tahoma"/>
            <family val="2"/>
          </rPr>
          <t>USE FOR:</t>
        </r>
        <r>
          <rPr>
            <sz val="9"/>
            <color indexed="81"/>
            <rFont val="Tahoma"/>
            <family val="2"/>
          </rPr>
          <t xml:space="preserve">
FAN COIL UNIT
SPLIT SYSTEM FURNACE
HEAT PUMP</t>
        </r>
      </text>
    </comment>
  </commentList>
</comments>
</file>

<file path=xl/comments87.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49CDB71C-264C-4FA9-8951-BD4415885993}">
      <text>
        <r>
          <rPr>
            <b/>
            <sz val="9"/>
            <color indexed="81"/>
            <rFont val="Tahoma"/>
            <family val="2"/>
          </rPr>
          <t>USE FOR:</t>
        </r>
        <r>
          <rPr>
            <sz val="9"/>
            <color indexed="81"/>
            <rFont val="Tahoma"/>
            <family val="2"/>
          </rPr>
          <t xml:space="preserve">
FAN COIL UNIT
SPLIT SYSTEM FURNACE
HEAT PUMP</t>
        </r>
      </text>
    </comment>
  </commentList>
</comments>
</file>

<file path=xl/comments88.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260FF1C2-5E74-4493-A8D9-E6FB0BCFF12E}">
      <text>
        <r>
          <rPr>
            <b/>
            <sz val="9"/>
            <color indexed="81"/>
            <rFont val="Tahoma"/>
            <family val="2"/>
          </rPr>
          <t>USE FOR:</t>
        </r>
        <r>
          <rPr>
            <sz val="9"/>
            <color indexed="81"/>
            <rFont val="Tahoma"/>
            <family val="2"/>
          </rPr>
          <t xml:space="preserve">
FAN COIL UNIT
SPLIT SYSTEM FURNACE
HEAT PUMP</t>
        </r>
      </text>
    </comment>
  </commentList>
</comments>
</file>

<file path=xl/comments89.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26BE97B9-DA87-44F7-939D-5D198D5C584D}">
      <text>
        <r>
          <rPr>
            <b/>
            <sz val="9"/>
            <color indexed="81"/>
            <rFont val="Tahoma"/>
            <family val="2"/>
          </rPr>
          <t>USE FOR:</t>
        </r>
        <r>
          <rPr>
            <sz val="9"/>
            <color indexed="81"/>
            <rFont val="Tahoma"/>
            <family val="2"/>
          </rPr>
          <t xml:space="preserve">
FAN COIL UNIT
SPLIT SYSTEM FURNACE
HEAT PUMP</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184E9829-DC83-4B64-A882-8467516E5E04}">
      <text>
        <r>
          <rPr>
            <b/>
            <sz val="9"/>
            <color indexed="81"/>
            <rFont val="Tahoma"/>
            <family val="2"/>
          </rPr>
          <t>USE FOR:</t>
        </r>
        <r>
          <rPr>
            <sz val="9"/>
            <color indexed="81"/>
            <rFont val="Tahoma"/>
            <family val="2"/>
          </rPr>
          <t xml:space="preserve">
FAN COIL UNIT
SPLIT SYSTEM FURNACE
HEAT PUMP</t>
        </r>
      </text>
    </comment>
  </commentList>
</comments>
</file>

<file path=xl/comments90.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8A0D8A35-AFB6-40D8-B9D0-8FEF57EAD9FF}">
      <text>
        <r>
          <rPr>
            <b/>
            <sz val="9"/>
            <color indexed="81"/>
            <rFont val="Tahoma"/>
            <family val="2"/>
          </rPr>
          <t>USE FOR:</t>
        </r>
        <r>
          <rPr>
            <sz val="9"/>
            <color indexed="81"/>
            <rFont val="Tahoma"/>
            <family val="2"/>
          </rPr>
          <t xml:space="preserve">
FAN COIL UNIT
SPLIT SYSTEM FURNACE
HEAT PUMP</t>
        </r>
      </text>
    </comment>
  </commentList>
</comments>
</file>

<file path=xl/comments91.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607BD78D-2DDC-41F7-849F-16255D9460BE}">
      <text>
        <r>
          <rPr>
            <b/>
            <sz val="9"/>
            <color indexed="81"/>
            <rFont val="Tahoma"/>
            <family val="2"/>
          </rPr>
          <t>USE FOR:</t>
        </r>
        <r>
          <rPr>
            <sz val="9"/>
            <color indexed="81"/>
            <rFont val="Tahoma"/>
            <family val="2"/>
          </rPr>
          <t xml:space="preserve">
FAN COIL UNIT
SPLIT SYSTEM FURNACE
HEAT PUMP</t>
        </r>
      </text>
    </comment>
  </commentList>
</comments>
</file>

<file path=xl/comments92.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F79B44D2-8A23-4502-9EF1-2CA30D5A2121}">
      <text>
        <r>
          <rPr>
            <b/>
            <sz val="9"/>
            <color indexed="81"/>
            <rFont val="Tahoma"/>
            <family val="2"/>
          </rPr>
          <t>USE FOR:</t>
        </r>
        <r>
          <rPr>
            <sz val="9"/>
            <color indexed="81"/>
            <rFont val="Tahoma"/>
            <family val="2"/>
          </rPr>
          <t xml:space="preserve">
FAN COIL UNIT
SPLIT SYSTEM FURNACE
HEAT PUMP</t>
        </r>
      </text>
    </comment>
  </commentList>
</comments>
</file>

<file path=xl/comments93.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7F4E6D81-2244-4BE1-8706-0F8A9D741878}">
      <text>
        <r>
          <rPr>
            <b/>
            <sz val="9"/>
            <color indexed="81"/>
            <rFont val="Tahoma"/>
            <family val="2"/>
          </rPr>
          <t>USE FOR:</t>
        </r>
        <r>
          <rPr>
            <sz val="9"/>
            <color indexed="81"/>
            <rFont val="Tahoma"/>
            <family val="2"/>
          </rPr>
          <t xml:space="preserve">
FAN COIL UNIT
SPLIT SYSTEM FURNACE
HEAT PUMP</t>
        </r>
      </text>
    </comment>
  </commentList>
</comments>
</file>

<file path=xl/comments94.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92A1AF38-B509-4494-9AC9-08CFB0A95B36}">
      <text>
        <r>
          <rPr>
            <b/>
            <sz val="9"/>
            <color indexed="81"/>
            <rFont val="Tahoma"/>
            <family val="2"/>
          </rPr>
          <t>USE FOR:</t>
        </r>
        <r>
          <rPr>
            <sz val="9"/>
            <color indexed="81"/>
            <rFont val="Tahoma"/>
            <family val="2"/>
          </rPr>
          <t xml:space="preserve">
FAN COIL UNIT
SPLIT SYSTEM FURNACE
HEAT PUMP</t>
        </r>
      </text>
    </comment>
  </commentList>
</comments>
</file>

<file path=xl/comments95.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E0281389-BD75-45B1-A5E7-61B918120429}">
      <text>
        <r>
          <rPr>
            <b/>
            <sz val="9"/>
            <color indexed="81"/>
            <rFont val="Tahoma"/>
            <family val="2"/>
          </rPr>
          <t>USE FOR:</t>
        </r>
        <r>
          <rPr>
            <sz val="9"/>
            <color indexed="81"/>
            <rFont val="Tahoma"/>
            <family val="2"/>
          </rPr>
          <t xml:space="preserve">
FAN COIL UNIT
SPLIT SYSTEM FURNACE
HEAT PUMP</t>
        </r>
      </text>
    </comment>
  </commentList>
</comments>
</file>

<file path=xl/comments96.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AFE4EA22-1123-4209-8A70-2F238CE9FA3D}">
      <text>
        <r>
          <rPr>
            <b/>
            <sz val="9"/>
            <color indexed="81"/>
            <rFont val="Tahoma"/>
            <family val="2"/>
          </rPr>
          <t>USE FOR:</t>
        </r>
        <r>
          <rPr>
            <sz val="9"/>
            <color indexed="81"/>
            <rFont val="Tahoma"/>
            <family val="2"/>
          </rPr>
          <t xml:space="preserve">
FAN COIL UNIT
SPLIT SYSTEM FURNACE
HEAT PUMP</t>
        </r>
      </text>
    </comment>
  </commentList>
</comments>
</file>

<file path=xl/comments97.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14BC27D7-D7AB-447D-B48C-D19BA99081F6}">
      <text>
        <r>
          <rPr>
            <b/>
            <sz val="9"/>
            <color indexed="81"/>
            <rFont val="Tahoma"/>
            <family val="2"/>
          </rPr>
          <t>USE FOR:</t>
        </r>
        <r>
          <rPr>
            <sz val="9"/>
            <color indexed="81"/>
            <rFont val="Tahoma"/>
            <family val="2"/>
          </rPr>
          <t xml:space="preserve">
FAN COIL UNIT
SPLIT SYSTEM FURNACE
HEAT PUMP</t>
        </r>
      </text>
    </comment>
  </commentList>
</comments>
</file>

<file path=xl/comments98.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F5945ED0-60DD-462F-A672-455B118544D1}">
      <text>
        <r>
          <rPr>
            <b/>
            <sz val="9"/>
            <color indexed="81"/>
            <rFont val="Tahoma"/>
            <family val="2"/>
          </rPr>
          <t>USE FOR:</t>
        </r>
        <r>
          <rPr>
            <sz val="9"/>
            <color indexed="81"/>
            <rFont val="Tahoma"/>
            <family val="2"/>
          </rPr>
          <t xml:space="preserve">
FAN COIL UNIT
SPLIT SYSTEM FURNACE
HEAT PUMP</t>
        </r>
      </text>
    </comment>
  </commentList>
</comments>
</file>

<file path=xl/comments99.xml><?xml version="1.0" encoding="utf-8"?>
<comments xmlns="http://schemas.openxmlformats.org/spreadsheetml/2006/main" xmlns:mc="http://schemas.openxmlformats.org/markup-compatibility/2006" xmlns:xr="http://schemas.microsoft.com/office/spreadsheetml/2014/revision" mc:Ignorable="xr">
  <authors>
    <author>NTAB</author>
  </authors>
  <commentList>
    <comment ref="A5" authorId="0" shapeId="0" xr:uid="{9235B85C-86AA-4181-9343-9A7ADE32ABFC}">
      <text>
        <r>
          <rPr>
            <b/>
            <sz val="9"/>
            <color indexed="81"/>
            <rFont val="Tahoma"/>
            <family val="2"/>
          </rPr>
          <t>USE FOR:</t>
        </r>
        <r>
          <rPr>
            <sz val="9"/>
            <color indexed="81"/>
            <rFont val="Tahoma"/>
            <family val="2"/>
          </rPr>
          <t xml:space="preserve">
FAN COIL UNIT
SPLIT SYSTEM FURNACE
HEAT PUMP</t>
        </r>
      </text>
    </comment>
  </commentList>
</comments>
</file>

<file path=xl/sharedStrings.xml><?xml version="1.0" encoding="utf-8"?>
<sst xmlns="http://schemas.openxmlformats.org/spreadsheetml/2006/main" count="8071" uniqueCount="1326">
  <si>
    <t>National TAB</t>
  </si>
  <si>
    <t>Project: Formica Building (Cincinnati, OH)</t>
  </si>
  <si>
    <t>Address: 120 E 4th Street  Cincinnati, OH  45202</t>
  </si>
  <si>
    <t>Asset:  RTU-3 (FLOOR 1)</t>
  </si>
  <si>
    <t>Unit Data</t>
  </si>
  <si>
    <t>Test Data</t>
  </si>
  <si>
    <t>Manufacturer</t>
  </si>
  <si>
    <t>TRANE</t>
  </si>
  <si>
    <t xml:space="preserve"> </t>
  </si>
  <si>
    <t>Design</t>
  </si>
  <si>
    <t>Actual</t>
  </si>
  <si>
    <t>Schedule</t>
  </si>
  <si>
    <t>Model Num</t>
  </si>
  <si>
    <t>YSJ120A3SOM05E</t>
  </si>
  <si>
    <t>SF CFM</t>
  </si>
  <si>
    <t>Serial Num</t>
  </si>
  <si>
    <t>24150950L</t>
  </si>
  <si>
    <t>SF RPM</t>
  </si>
  <si>
    <t>NA</t>
  </si>
  <si>
    <t>Configuration</t>
  </si>
  <si>
    <t>VERTICAL</t>
  </si>
  <si>
    <t>RA CFM</t>
  </si>
  <si>
    <t xml:space="preserve">Num OA Filters </t>
  </si>
  <si>
    <t>OA CFM</t>
  </si>
  <si>
    <t xml:space="preserve">OA Filter Size </t>
  </si>
  <si>
    <t>16"X36"</t>
  </si>
  <si>
    <t>RL VOLTAGE</t>
  </si>
  <si>
    <t>Num PreFilter  1</t>
  </si>
  <si>
    <t>RL AMPERAGE</t>
  </si>
  <si>
    <t>6.7/7.1/5.4</t>
  </si>
  <si>
    <t>6.4AVG</t>
  </si>
  <si>
    <t>Num PreFilter 2</t>
  </si>
  <si>
    <t>OA Damper Position</t>
  </si>
  <si>
    <t>PreFilter Size 1</t>
  </si>
  <si>
    <t>16"X24"X2"</t>
  </si>
  <si>
    <t>Brake Horsepower</t>
  </si>
  <si>
    <t>PreFilter Size 2</t>
  </si>
  <si>
    <t>18"X24"X2"</t>
  </si>
  <si>
    <t xml:space="preserve">Motor Data </t>
  </si>
  <si>
    <t>Performance Data</t>
  </si>
  <si>
    <t>Motor MFG</t>
  </si>
  <si>
    <t>NL</t>
  </si>
  <si>
    <t>Frame</t>
  </si>
  <si>
    <t>Fan Suction SP</t>
  </si>
  <si>
    <t>-0.93"</t>
  </si>
  <si>
    <t>Horsepower</t>
  </si>
  <si>
    <t>Fan Discharge SP</t>
  </si>
  <si>
    <t>0.43"</t>
  </si>
  <si>
    <t>Motor RPM</t>
  </si>
  <si>
    <t>Fan Total SP</t>
  </si>
  <si>
    <t>Phase</t>
  </si>
  <si>
    <t>DX Coil PD *</t>
  </si>
  <si>
    <t xml:space="preserve"> *</t>
  </si>
  <si>
    <t>MIXED AIR SP -0.38"</t>
  </si>
  <si>
    <t>Rated Voltage</t>
  </si>
  <si>
    <t>Pre Filter PD</t>
  </si>
  <si>
    <t>*combined</t>
  </si>
  <si>
    <t>Rated Amperage</t>
  </si>
  <si>
    <t>Total ESP</t>
  </si>
  <si>
    <t>0.81"</t>
  </si>
  <si>
    <t>Service Factor</t>
  </si>
  <si>
    <t>NOTE: SCHEDULE FOR RTU-3 IS 3155 CFM, DIFFUSER TOTAL IS 3580 CFM</t>
  </si>
  <si>
    <t>Asset: RTU-3 SUPPLY</t>
  </si>
  <si>
    <t>Asset</t>
  </si>
  <si>
    <t>Area Served</t>
  </si>
  <si>
    <t>Type</t>
  </si>
  <si>
    <t>Size</t>
  </si>
  <si>
    <t>DESIGN
CFM</t>
  </si>
  <si>
    <t>Prelim
CFM</t>
  </si>
  <si>
    <t>FINAL
CFM</t>
  </si>
  <si>
    <t>% to
design</t>
  </si>
  <si>
    <t>3-1</t>
  </si>
  <si>
    <t>LD-1</t>
  </si>
  <si>
    <t>Notes: No dampers installed on linear diffusers, unable to balance airflow.</t>
  </si>
  <si>
    <t>3-2</t>
  </si>
  <si>
    <t>3-3</t>
  </si>
  <si>
    <t>3-4</t>
  </si>
  <si>
    <t>3-5</t>
  </si>
  <si>
    <t>3-6</t>
  </si>
  <si>
    <t>3-7</t>
  </si>
  <si>
    <t>3-8</t>
  </si>
  <si>
    <t>3-9</t>
  </si>
  <si>
    <t>3-10</t>
  </si>
  <si>
    <t>3-11</t>
  </si>
  <si>
    <t>3-12</t>
  </si>
  <si>
    <t>3-13</t>
  </si>
  <si>
    <t>3-14</t>
  </si>
  <si>
    <t>3-15</t>
  </si>
  <si>
    <t>3-16</t>
  </si>
  <si>
    <t>3-17</t>
  </si>
  <si>
    <t>SR-4</t>
  </si>
  <si>
    <t>3-18</t>
  </si>
  <si>
    <t>3-19</t>
  </si>
  <si>
    <t>3-20</t>
  </si>
  <si>
    <t>RTU-3</t>
  </si>
  <si>
    <t>Asset:  RTU-4 (FLOOR 1)</t>
  </si>
  <si>
    <t>YSJ102A3S0M05E</t>
  </si>
  <si>
    <t>241212072L</t>
  </si>
  <si>
    <t>4.9/3.0/4.5</t>
  </si>
  <si>
    <t>4.13AVG</t>
  </si>
  <si>
    <t>-0.57"</t>
  </si>
  <si>
    <t>0.47"</t>
  </si>
  <si>
    <t>1.04"</t>
  </si>
  <si>
    <t>MIXED AIR SP -0.26"</t>
  </si>
  <si>
    <t>0.73"</t>
  </si>
  <si>
    <t>Asset: RTU-4 SUPPLY</t>
  </si>
  <si>
    <t>4-1</t>
  </si>
  <si>
    <t>4-2</t>
  </si>
  <si>
    <t>4-3</t>
  </si>
  <si>
    <t>120 (1)</t>
  </si>
  <si>
    <t>4-4</t>
  </si>
  <si>
    <t>119 (1)</t>
  </si>
  <si>
    <t>4-5</t>
  </si>
  <si>
    <t>4-6</t>
  </si>
  <si>
    <t>4-7</t>
  </si>
  <si>
    <t>CD-1</t>
  </si>
  <si>
    <t>4-8</t>
  </si>
  <si>
    <t>4-9</t>
  </si>
  <si>
    <t>4-10</t>
  </si>
  <si>
    <t>4-11</t>
  </si>
  <si>
    <t>4-12</t>
  </si>
  <si>
    <t>4-13</t>
  </si>
  <si>
    <t>4-14</t>
  </si>
  <si>
    <t>RTU-4</t>
  </si>
  <si>
    <t>Asset: EF-1</t>
  </si>
  <si>
    <t>Area: FLOOR 1</t>
  </si>
  <si>
    <t>Drive Data</t>
  </si>
  <si>
    <t>MFG</t>
  </si>
  <si>
    <t>COOK</t>
  </si>
  <si>
    <t>Motor Sheave Size</t>
  </si>
  <si>
    <t>3 1/4"</t>
  </si>
  <si>
    <t>100CPVCL1100CPV</t>
  </si>
  <si>
    <t>Motor Bore Size</t>
  </si>
  <si>
    <t>1/2"</t>
  </si>
  <si>
    <t>MOTOR RPM 1781</t>
  </si>
  <si>
    <t>108SL14374-00/0000701</t>
  </si>
  <si>
    <t>Fan Sheave Size</t>
  </si>
  <si>
    <t>3 1/2"</t>
  </si>
  <si>
    <t>FAN RPM 1126</t>
  </si>
  <si>
    <t>UTILITY SET FAN</t>
  </si>
  <si>
    <t>Fan Bore Size</t>
  </si>
  <si>
    <t>3/4"</t>
  </si>
  <si>
    <t>Belt CL Distance</t>
  </si>
  <si>
    <t>15"</t>
  </si>
  <si>
    <t>Motor Data</t>
  </si>
  <si>
    <t>No of Belts</t>
  </si>
  <si>
    <t>US MOTORS</t>
  </si>
  <si>
    <t>Belt Size</t>
  </si>
  <si>
    <t>A31</t>
  </si>
  <si>
    <t xml:space="preserve">Frame  </t>
  </si>
  <si>
    <t xml:space="preserve">Horsepower  </t>
  </si>
  <si>
    <t xml:space="preserve">Motor Rpm  </t>
  </si>
  <si>
    <t xml:space="preserve">Phase  </t>
  </si>
  <si>
    <t>CFM</t>
  </si>
  <si>
    <t xml:space="preserve">Amperage (rated)  </t>
  </si>
  <si>
    <t>RL Voltage</t>
  </si>
  <si>
    <t xml:space="preserve">Service Factor  </t>
  </si>
  <si>
    <t>RL Amperage</t>
  </si>
  <si>
    <t>Suction ESP</t>
  </si>
  <si>
    <t>-0.12"</t>
  </si>
  <si>
    <t>0.12"</t>
  </si>
  <si>
    <t>Brake Horse Power</t>
  </si>
  <si>
    <t>DESIGN</t>
  </si>
  <si>
    <t>CFM(1)</t>
  </si>
  <si>
    <t>E1-1</t>
  </si>
  <si>
    <t>ER-1</t>
  </si>
  <si>
    <t>E1-2</t>
  </si>
  <si>
    <t>E1-3</t>
  </si>
  <si>
    <t>E1-4</t>
  </si>
  <si>
    <t>E1-5</t>
  </si>
  <si>
    <t>E1-6</t>
  </si>
  <si>
    <t>E1-7</t>
  </si>
  <si>
    <r>
      <rPr>
        <sz val="9"/>
        <rFont val="Arial"/>
        <family val="2"/>
      </rPr>
      <t>-</t>
    </r>
  </si>
  <si>
    <t>Asset: FCU03-1 (FCU-G1)</t>
  </si>
  <si>
    <t>Area: 305</t>
  </si>
  <si>
    <t>WHALEN</t>
  </si>
  <si>
    <t>Notes: Unit only rated for 2200 CFM per submitals.</t>
  </si>
  <si>
    <t>HPPR022</t>
  </si>
  <si>
    <t>SA CFM</t>
  </si>
  <si>
    <t>356318-1</t>
  </si>
  <si>
    <t>Fan RPM</t>
  </si>
  <si>
    <t>-0.53"</t>
  </si>
  <si>
    <t>Discharge ESP</t>
  </si>
  <si>
    <t>0.16"</t>
  </si>
  <si>
    <t>0.69"</t>
  </si>
  <si>
    <t xml:space="preserve">Voltage (rated)  </t>
  </si>
  <si>
    <t>Brake HP</t>
  </si>
  <si>
    <t>DESIGN CFM</t>
  </si>
  <si>
    <t>Prelim        CFM</t>
  </si>
  <si>
    <t>FINAL CFM</t>
  </si>
  <si>
    <t>% to design</t>
  </si>
  <si>
    <t>F31-1</t>
  </si>
  <si>
    <t>BED 1</t>
  </si>
  <si>
    <t>SR</t>
  </si>
  <si>
    <t>F31-2</t>
  </si>
  <si>
    <t>BED 2</t>
  </si>
  <si>
    <t>F31-3</t>
  </si>
  <si>
    <t>F31-4</t>
  </si>
  <si>
    <t>LIVING</t>
  </si>
  <si>
    <t>F31-5</t>
  </si>
  <si>
    <t>F31-6</t>
  </si>
  <si>
    <t>F31-7</t>
  </si>
  <si>
    <t>F31-8</t>
  </si>
  <si>
    <t>SA TOTAL</t>
  </si>
  <si>
    <t>R31-1</t>
  </si>
  <si>
    <t>RR</t>
  </si>
  <si>
    <t>28X28</t>
  </si>
  <si>
    <t>RA TOTAL</t>
  </si>
  <si>
    <t>Asset: FCU03-2 (FCU-Q)</t>
  </si>
  <si>
    <t>Area: 301</t>
  </si>
  <si>
    <t>HPPR010</t>
  </si>
  <si>
    <t>356318-5</t>
  </si>
  <si>
    <t>-0.56"</t>
  </si>
  <si>
    <t>0.20"</t>
  </si>
  <si>
    <t xml:space="preserve">Fan speed set to highest set pt. </t>
  </si>
  <si>
    <t>F32-1</t>
  </si>
  <si>
    <t>STUDIO</t>
  </si>
  <si>
    <t>F32-2</t>
  </si>
  <si>
    <t>F32-3</t>
  </si>
  <si>
    <t>R32-1</t>
  </si>
  <si>
    <t>18X18</t>
  </si>
  <si>
    <t>Asset: FCU03-3 (FCU-B1)</t>
  </si>
  <si>
    <t>Area: 302</t>
  </si>
  <si>
    <t>HPPR015W4R411L000</t>
  </si>
  <si>
    <t>356318-3</t>
  </si>
  <si>
    <t>NOTE: Amperage is for both motors.</t>
  </si>
  <si>
    <t>-0.07"</t>
  </si>
  <si>
    <t>Unit only rated for 1500 CFM based on submitals</t>
  </si>
  <si>
    <t>0.19"</t>
  </si>
  <si>
    <t>Fan suction after filters -0.42"</t>
  </si>
  <si>
    <t>fan discharge before coil 0.55"</t>
  </si>
  <si>
    <t>QTY</t>
  </si>
  <si>
    <t>F33-1</t>
  </si>
  <si>
    <t>F33-2</t>
  </si>
  <si>
    <t>F33-3</t>
  </si>
  <si>
    <t>F33-4</t>
  </si>
  <si>
    <t>BED</t>
  </si>
  <si>
    <t>F33-5</t>
  </si>
  <si>
    <t>F33-6</t>
  </si>
  <si>
    <t>R33-1</t>
  </si>
  <si>
    <t>22X22</t>
  </si>
  <si>
    <t>Asset: FCU03-4 (FCU-D)</t>
  </si>
  <si>
    <t>Area: 307</t>
  </si>
  <si>
    <t>HPPR008W4R321R000</t>
  </si>
  <si>
    <t>356318-6</t>
  </si>
  <si>
    <t>0.82"</t>
  </si>
  <si>
    <t>0.22"</t>
  </si>
  <si>
    <t>RETURN DUCT SUCTION -0.11"</t>
  </si>
  <si>
    <t>BEFORE COIL DISCHARGE 0.60"</t>
  </si>
  <si>
    <t>F34-1</t>
  </si>
  <si>
    <t>Notes: Unable to increase diffuser 2, diffuser 2 does not increase when diffusers 1 and 3 are fully closed; most likely cause is a restrictive or obstructed duct on diffuser 2. Closed damper 3 as much as possible without it whistleing loudly.</t>
  </si>
  <si>
    <t>F34-2</t>
  </si>
  <si>
    <t>F34-3</t>
  </si>
  <si>
    <t>R34-1</t>
  </si>
  <si>
    <t>16X16</t>
  </si>
  <si>
    <t>Asset: FCU03-5 (FCU-E)</t>
  </si>
  <si>
    <t>Area: 308</t>
  </si>
  <si>
    <t>HPPR006W4R211R000</t>
  </si>
  <si>
    <t>356318-7</t>
  </si>
  <si>
    <t>0.08"</t>
  </si>
  <si>
    <t>0.17"</t>
  </si>
  <si>
    <t>0.25"</t>
  </si>
  <si>
    <t>F35-1</t>
  </si>
  <si>
    <t>Notes: Prelim CFM at low speed, final CFM at medium speed. Cannot reduce F35-2 any further, damper fully closed.</t>
  </si>
  <si>
    <t>F35-2</t>
  </si>
  <si>
    <t>R35-1</t>
  </si>
  <si>
    <t>12X12</t>
  </si>
  <si>
    <t>Asset: FCU03-6 (FCU-B2)</t>
  </si>
  <si>
    <t>Area: 303</t>
  </si>
  <si>
    <t>Issues</t>
  </si>
  <si>
    <t>Unit filters clogged, removal of filter increased airflow from 719 to 1317. Obstruction caused by excesive sawdust, space was used as a woodworking shop. Unit only rated for 1500 CFM</t>
  </si>
  <si>
    <t>HPPR015W4R411R000</t>
  </si>
  <si>
    <t>356318-4</t>
  </si>
  <si>
    <t>Fan Speed</t>
  </si>
  <si>
    <t>High</t>
  </si>
  <si>
    <t>-0.19"</t>
  </si>
  <si>
    <t>MOTOR QTY</t>
  </si>
  <si>
    <t>Note: Pressures and airflow obtained without filters installed</t>
  </si>
  <si>
    <t>F36-1</t>
  </si>
  <si>
    <t>F36-2</t>
  </si>
  <si>
    <t>F36-3</t>
  </si>
  <si>
    <t>F36-4</t>
  </si>
  <si>
    <t>F36-5</t>
  </si>
  <si>
    <t>F36-6</t>
  </si>
  <si>
    <t>R36-1</t>
  </si>
  <si>
    <t>24X24</t>
  </si>
  <si>
    <t>Asset: FCU03-7 (FCU-F)</t>
  </si>
  <si>
    <t>Area: 310</t>
  </si>
  <si>
    <t>HPPR008W4R421R00</t>
  </si>
  <si>
    <t>356315-8</t>
  </si>
  <si>
    <t>-0.48"</t>
  </si>
  <si>
    <t>0.13"</t>
  </si>
  <si>
    <t>0.61"</t>
  </si>
  <si>
    <t xml:space="preserve">Fan speed is set to highest pt. </t>
  </si>
  <si>
    <t>F37-1</t>
  </si>
  <si>
    <t>Return grille not installed, unable to read return flow.</t>
  </si>
  <si>
    <t>F37-2</t>
  </si>
  <si>
    <t>F37-3</t>
  </si>
  <si>
    <t>F37-4</t>
  </si>
  <si>
    <t>R37-1</t>
  </si>
  <si>
    <t>Asset: FCU03-8 (FCU-LOBBY)</t>
  </si>
  <si>
    <t>Area: 319</t>
  </si>
  <si>
    <t>HPPR006</t>
  </si>
  <si>
    <t>356318-9</t>
  </si>
  <si>
    <t>MED</t>
  </si>
  <si>
    <t>F38-1</t>
  </si>
  <si>
    <t>519</t>
  </si>
  <si>
    <t>F38-2</t>
  </si>
  <si>
    <t>518</t>
  </si>
  <si>
    <t>SR-Z</t>
  </si>
  <si>
    <t>F38-3</t>
  </si>
  <si>
    <t>517</t>
  </si>
  <si>
    <t>SR-ZA</t>
  </si>
  <si>
    <t>R38-1</t>
  </si>
  <si>
    <t>RR-9</t>
  </si>
  <si>
    <t>Asset: FCU03-9 (FCU-A2)</t>
  </si>
  <si>
    <t>Area: 304</t>
  </si>
  <si>
    <t>Notes: Missing supply and return grills. 12/30/2024</t>
  </si>
  <si>
    <t>F39-1</t>
  </si>
  <si>
    <t>F39-2</t>
  </si>
  <si>
    <t>F39-3</t>
  </si>
  <si>
    <t>F39-4</t>
  </si>
  <si>
    <t>F39-5</t>
  </si>
  <si>
    <t>F39-6</t>
  </si>
  <si>
    <t>F39-7</t>
  </si>
  <si>
    <t>F39-8</t>
  </si>
  <si>
    <t>R39-1</t>
  </si>
  <si>
    <t>30X30</t>
  </si>
  <si>
    <t>Asset: FCU04-1 (FCU-G1)</t>
  </si>
  <si>
    <t>Area: 405</t>
  </si>
  <si>
    <t>High speed setpoint</t>
  </si>
  <si>
    <t>fan undersized can only do 2200 CFM based on submitals</t>
  </si>
  <si>
    <t>0.18"</t>
  </si>
  <si>
    <t>0.71"</t>
  </si>
  <si>
    <t xml:space="preserve">Unit below design with fan speed set to highest set pt. </t>
  </si>
  <si>
    <t>F41-1</t>
  </si>
  <si>
    <t>F41-2</t>
  </si>
  <si>
    <t>F41-3</t>
  </si>
  <si>
    <t>F41-4</t>
  </si>
  <si>
    <t>F41-5</t>
  </si>
  <si>
    <t>F41-6</t>
  </si>
  <si>
    <t>F41-7</t>
  </si>
  <si>
    <t>F41-8</t>
  </si>
  <si>
    <t>R41-1</t>
  </si>
  <si>
    <t>Asset: FCU04-2 (FCU-Q)</t>
  </si>
  <si>
    <t>Area: 401</t>
  </si>
  <si>
    <t>HPPR0010</t>
  </si>
  <si>
    <t>0.21"</t>
  </si>
  <si>
    <t xml:space="preserve">Fan speed at highest set pt. </t>
  </si>
  <si>
    <t>F42-1</t>
  </si>
  <si>
    <t>F42-2</t>
  </si>
  <si>
    <t>F42-3</t>
  </si>
  <si>
    <t>R42-1</t>
  </si>
  <si>
    <t>Asset: FCU04-3 (FCU-B1)</t>
  </si>
  <si>
    <t>Area: 402</t>
  </si>
  <si>
    <t>HPPRO15</t>
  </si>
  <si>
    <t>-0.29"</t>
  </si>
  <si>
    <t>0.098"</t>
  </si>
  <si>
    <t>0.388"</t>
  </si>
  <si>
    <t>F43-1</t>
  </si>
  <si>
    <t>F43-2</t>
  </si>
  <si>
    <t>F43-3</t>
  </si>
  <si>
    <t>F43-4</t>
  </si>
  <si>
    <t>F43-5</t>
  </si>
  <si>
    <t>F43-6</t>
  </si>
  <si>
    <t>R43-1</t>
  </si>
  <si>
    <t>Asset: FCU04-4 (FCU-D)</t>
  </si>
  <si>
    <t>Area: 407</t>
  </si>
  <si>
    <t>HIGH</t>
  </si>
  <si>
    <t>-0.16"</t>
  </si>
  <si>
    <t>0.41"</t>
  </si>
  <si>
    <t>F44-1</t>
  </si>
  <si>
    <t>F44-2</t>
  </si>
  <si>
    <t>F44-3</t>
  </si>
  <si>
    <t>R44-1</t>
  </si>
  <si>
    <t>Asset: FCU04-5 (FCU-E)</t>
  </si>
  <si>
    <t>Area: 408</t>
  </si>
  <si>
    <t>0.31"</t>
  </si>
  <si>
    <t>0.5"</t>
  </si>
  <si>
    <t>F45-1</t>
  </si>
  <si>
    <t>F45-2</t>
  </si>
  <si>
    <t>R45-1</t>
  </si>
  <si>
    <t>Asset: FCU04-6 (FCU-B2)</t>
  </si>
  <si>
    <t>Area: 403</t>
  </si>
  <si>
    <t>-0.31"</t>
  </si>
  <si>
    <t>0.094"</t>
  </si>
  <si>
    <t>0.4"</t>
  </si>
  <si>
    <t>F46-1</t>
  </si>
  <si>
    <t>F46-2</t>
  </si>
  <si>
    <t>F46-3</t>
  </si>
  <si>
    <t>F46-4</t>
  </si>
  <si>
    <t>F46-5</t>
  </si>
  <si>
    <t>F46-6</t>
  </si>
  <si>
    <t>R46-1</t>
  </si>
  <si>
    <t>Asset: FCU04-7 (FCU-F)</t>
  </si>
  <si>
    <t>Area: 410</t>
  </si>
  <si>
    <t>Notes: Filter is clogged and removed for testing. Prelim CFM is with dirty filter. Final CFM with filter Removed.</t>
  </si>
  <si>
    <t>HPPR008W4R421R000</t>
  </si>
  <si>
    <t>356318-8</t>
  </si>
  <si>
    <t>0.09"</t>
  </si>
  <si>
    <t>0.28"</t>
  </si>
  <si>
    <t>F47-1</t>
  </si>
  <si>
    <t>F47-2</t>
  </si>
  <si>
    <t>F47-3</t>
  </si>
  <si>
    <t>F47-4</t>
  </si>
  <si>
    <t>R47-1</t>
  </si>
  <si>
    <t>Asset: FCU04-8 (FCU-LOBBY)</t>
  </si>
  <si>
    <t>Area: 419</t>
  </si>
  <si>
    <t>F48-1</t>
  </si>
  <si>
    <t>F48-2</t>
  </si>
  <si>
    <t>F48-3</t>
  </si>
  <si>
    <t>R48-1</t>
  </si>
  <si>
    <t>Asset: FCU04-9 (FCU-A2)</t>
  </si>
  <si>
    <t>Area: 404</t>
  </si>
  <si>
    <t>Notes: Supply and return grills missing.</t>
  </si>
  <si>
    <t>F49-1</t>
  </si>
  <si>
    <t>F49-2</t>
  </si>
  <si>
    <t>F49-3</t>
  </si>
  <si>
    <t>F49-4</t>
  </si>
  <si>
    <t>F49-5</t>
  </si>
  <si>
    <t>F49-6</t>
  </si>
  <si>
    <t>F49-7</t>
  </si>
  <si>
    <t>F49-8</t>
  </si>
  <si>
    <t>R49-1</t>
  </si>
  <si>
    <t>Asset: FCU05-1 (FCU-G1)</t>
  </si>
  <si>
    <t>Area: 505</t>
  </si>
  <si>
    <t>HIGH FAN SPEED SETPOINT</t>
  </si>
  <si>
    <t> </t>
  </si>
  <si>
    <t>Unit only rated for 2200 CFM based on submitals</t>
  </si>
  <si>
    <t>0.30"</t>
  </si>
  <si>
    <t>F51-1</t>
  </si>
  <si>
    <t>F51-2</t>
  </si>
  <si>
    <t>F51-3</t>
  </si>
  <si>
    <t>F51-4</t>
  </si>
  <si>
    <t>F51-5</t>
  </si>
  <si>
    <t>F51-6</t>
  </si>
  <si>
    <t>F51-7</t>
  </si>
  <si>
    <t>F51-8</t>
  </si>
  <si>
    <t>R51-1</t>
  </si>
  <si>
    <t>Asset: FCU05-2 (FCU-Q)</t>
  </si>
  <si>
    <t>Area: 501</t>
  </si>
  <si>
    <t>HPPR008</t>
  </si>
  <si>
    <t>LOW SPEED SETPOINT</t>
  </si>
  <si>
    <t>-0.03"</t>
  </si>
  <si>
    <t>PRESSURE TAKEN FROM RETURN DUCT</t>
  </si>
  <si>
    <t>PRESSURE TAKEN FROM SUPPLY DUCT</t>
  </si>
  <si>
    <t>0.11"</t>
  </si>
  <si>
    <t>F52-1</t>
  </si>
  <si>
    <t>F52-2</t>
  </si>
  <si>
    <t>F52-3</t>
  </si>
  <si>
    <t>R52-1</t>
  </si>
  <si>
    <t>Asset: FCU05-3 (FCU-B1)</t>
  </si>
  <si>
    <t>Area: 502</t>
  </si>
  <si>
    <t>Unit undersized, based on submitals unit is only capable of 1500 CFM</t>
  </si>
  <si>
    <t>Balanced proportionaly</t>
  </si>
  <si>
    <t>Amperage is for both motors at the same time.</t>
  </si>
  <si>
    <t>0.33</t>
  </si>
  <si>
    <t>-0.33"</t>
  </si>
  <si>
    <t>0.45"</t>
  </si>
  <si>
    <t>F53-1</t>
  </si>
  <si>
    <t>F53-2</t>
  </si>
  <si>
    <t>F53-3</t>
  </si>
  <si>
    <t>F53-4</t>
  </si>
  <si>
    <t>F53-5</t>
  </si>
  <si>
    <t>F53-6</t>
  </si>
  <si>
    <t>R53-1</t>
  </si>
  <si>
    <t>Asset: FCU05-4 (FCU-D)</t>
  </si>
  <si>
    <t>Area: 507</t>
  </si>
  <si>
    <t>-0.64"</t>
  </si>
  <si>
    <t>0.24"</t>
  </si>
  <si>
    <t>0.68"</t>
  </si>
  <si>
    <t>F54-1</t>
  </si>
  <si>
    <t xml:space="preserve">Diffuser 3 above design, face damper fully closed. </t>
  </si>
  <si>
    <t>F54-2</t>
  </si>
  <si>
    <t>F54-3</t>
  </si>
  <si>
    <t>R54-1</t>
  </si>
  <si>
    <t>Asset: FCU05-5 (FCU-E)</t>
  </si>
  <si>
    <t>Area: 508</t>
  </si>
  <si>
    <t>F55-1</t>
  </si>
  <si>
    <t>F55-2</t>
  </si>
  <si>
    <t>R55-1</t>
  </si>
  <si>
    <t>Asset: FCU05-6 (FCU-B2)</t>
  </si>
  <si>
    <t>Area: 503</t>
  </si>
  <si>
    <t>UNABLE TO INDIVIDUALY ISOLATE MOTOR AMPERAGE, LISTED AMPERAGE IS FOR BOTH MOTORS COMBINED.</t>
  </si>
  <si>
    <t>F56-1</t>
  </si>
  <si>
    <t>F56-2</t>
  </si>
  <si>
    <t>F56-3</t>
  </si>
  <si>
    <t>F56-4</t>
  </si>
  <si>
    <t>F56-5</t>
  </si>
  <si>
    <t>F56-6</t>
  </si>
  <si>
    <t>R56-1</t>
  </si>
  <si>
    <t>Asset: FCU05-7 (FCU-F)</t>
  </si>
  <si>
    <t>Area: 510</t>
  </si>
  <si>
    <t>-0.71"</t>
  </si>
  <si>
    <t>0.14"</t>
  </si>
  <si>
    <t>0.85"</t>
  </si>
  <si>
    <t>F57-1</t>
  </si>
  <si>
    <t>F57-2</t>
  </si>
  <si>
    <t>F57-3</t>
  </si>
  <si>
    <t>F57-4</t>
  </si>
  <si>
    <t>R57-1</t>
  </si>
  <si>
    <t>Asset: FCU05-8 (FCU-LOBBY)</t>
  </si>
  <si>
    <t>Area: 519</t>
  </si>
  <si>
    <t>HPPR0</t>
  </si>
  <si>
    <t>356318-</t>
  </si>
  <si>
    <t>-0.39"</t>
  </si>
  <si>
    <t>0.56"</t>
  </si>
  <si>
    <t>. Filters removed for testing</t>
  </si>
  <si>
    <t>. Medium fan speed</t>
  </si>
  <si>
    <t>. Supply air and return air numbers are not compatible with 0 outside air, return damper left full open</t>
  </si>
  <si>
    <t>F58-1</t>
  </si>
  <si>
    <t>F58-2</t>
  </si>
  <si>
    <t>F58-3</t>
  </si>
  <si>
    <t>R58-1</t>
  </si>
  <si>
    <t>Asset: FCU05-9 (FCU-A2)</t>
  </si>
  <si>
    <t>Area: 504</t>
  </si>
  <si>
    <t>HPPR022W4R411R</t>
  </si>
  <si>
    <t>356318-2</t>
  </si>
  <si>
    <t>0.36"</t>
  </si>
  <si>
    <t>0.65"</t>
  </si>
  <si>
    <t>. Two fan motors</t>
  </si>
  <si>
    <t>. High fan speed</t>
  </si>
  <si>
    <t>. Filter removed for testing</t>
  </si>
  <si>
    <t>F59-1</t>
  </si>
  <si>
    <t>F59-2</t>
  </si>
  <si>
    <t>F59-3</t>
  </si>
  <si>
    <t>F59-4</t>
  </si>
  <si>
    <t>F59-5</t>
  </si>
  <si>
    <t>F59-6</t>
  </si>
  <si>
    <t>F59-7</t>
  </si>
  <si>
    <t>F59-8</t>
  </si>
  <si>
    <t>R59-1</t>
  </si>
  <si>
    <t>Asset: FCU06-1 (FCU-G1)</t>
  </si>
  <si>
    <t>Area: 605</t>
  </si>
  <si>
    <t>Notes</t>
  </si>
  <si>
    <t xml:space="preserve">Not enough wires were ran to the thermostat from the fan coil for 3 speed, configured thermostat for 2 speed high and low </t>
  </si>
  <si>
    <t>-0.09"</t>
  </si>
  <si>
    <t>0.23"</t>
  </si>
  <si>
    <t>F61-1</t>
  </si>
  <si>
    <t>F61-2</t>
  </si>
  <si>
    <t>F61-3</t>
  </si>
  <si>
    <t>F61-4</t>
  </si>
  <si>
    <t>F61-5</t>
  </si>
  <si>
    <t>F61-6</t>
  </si>
  <si>
    <t>F61-7</t>
  </si>
  <si>
    <t>F61-8</t>
  </si>
  <si>
    <t>R61-1</t>
  </si>
  <si>
    <t>Asset: FCU06-2 (FCU-Q)</t>
  </si>
  <si>
    <t>Area: 601</t>
  </si>
  <si>
    <t>NOTES</t>
  </si>
  <si>
    <t>Medium speed setpoint</t>
  </si>
  <si>
    <t>-0.06"</t>
  </si>
  <si>
    <t>0.1"</t>
  </si>
  <si>
    <t>F62-1</t>
  </si>
  <si>
    <t>F62-2</t>
  </si>
  <si>
    <t>F62-3</t>
  </si>
  <si>
    <t>R62-1</t>
  </si>
  <si>
    <t>Asset: FCU06-3 (FCU-B1)</t>
  </si>
  <si>
    <t>Area: 602</t>
  </si>
  <si>
    <t>Amperage for both motors at the same time.</t>
  </si>
  <si>
    <t>-0.08"</t>
  </si>
  <si>
    <t>F63-1</t>
  </si>
  <si>
    <t>F63-2</t>
  </si>
  <si>
    <t>F63-3</t>
  </si>
  <si>
    <t>F63-4</t>
  </si>
  <si>
    <t>F63-5</t>
  </si>
  <si>
    <t>F63-6</t>
  </si>
  <si>
    <t>R63-1</t>
  </si>
  <si>
    <t>Asset: FCU06-4 (FCU-D)</t>
  </si>
  <si>
    <t>Area: 607</t>
  </si>
  <si>
    <t>-0.73"</t>
  </si>
  <si>
    <t>0.32"</t>
  </si>
  <si>
    <t>0.95"</t>
  </si>
  <si>
    <t>F64-1</t>
  </si>
  <si>
    <t>F64-2</t>
  </si>
  <si>
    <t>F64-3</t>
  </si>
  <si>
    <t>R64-1</t>
  </si>
  <si>
    <t>Asset: FCU06-5 (FCU-E)</t>
  </si>
  <si>
    <t>Area: 608</t>
  </si>
  <si>
    <t>HPPR006W4R11R000</t>
  </si>
  <si>
    <t>MEDIUM SPEED SETPOINT</t>
  </si>
  <si>
    <t>BEDROOM DIFFUSER DAMPER FULLY CLOSED AND ABOVE DESIGN</t>
  </si>
  <si>
    <t>MEDIUM SPEED SELECTED DUE TO LOW SPEED BEING 80% OF DESIGN PRIOR TO BALANCING</t>
  </si>
  <si>
    <t>F65-1</t>
  </si>
  <si>
    <t>F65-2</t>
  </si>
  <si>
    <t>R65-1</t>
  </si>
  <si>
    <t>Asset: FCU06-6 (FCU-B2)</t>
  </si>
  <si>
    <t>Area: 603</t>
  </si>
  <si>
    <t>Notes:</t>
  </si>
  <si>
    <t>Unit only capable of 1500 CFM based on submitals.</t>
  </si>
  <si>
    <t>0.07"</t>
  </si>
  <si>
    <t>F66-1</t>
  </si>
  <si>
    <t>F66-2</t>
  </si>
  <si>
    <t>F66-3</t>
  </si>
  <si>
    <t>F66-4</t>
  </si>
  <si>
    <t>F66-5</t>
  </si>
  <si>
    <t>F66-6</t>
  </si>
  <si>
    <t>R66-1</t>
  </si>
  <si>
    <t>Asset: FCU06-7 (FCU-F)</t>
  </si>
  <si>
    <t>Area: 610</t>
  </si>
  <si>
    <t>F67-1</t>
  </si>
  <si>
    <t>F67-2</t>
  </si>
  <si>
    <t>F67-3</t>
  </si>
  <si>
    <t>F67-4</t>
  </si>
  <si>
    <t>R67-1</t>
  </si>
  <si>
    <t>Asset: FCU06-8 (FCU-LOBBY)</t>
  </si>
  <si>
    <t>Area: 619</t>
  </si>
  <si>
    <t>HPPR006W4R211L</t>
  </si>
  <si>
    <t>. Filters dirty, removed for testing</t>
  </si>
  <si>
    <t>-0.36"</t>
  </si>
  <si>
    <t>. Medium Fan speed</t>
  </si>
  <si>
    <t>F68-1</t>
  </si>
  <si>
    <t>619</t>
  </si>
  <si>
    <t>F68-2</t>
  </si>
  <si>
    <t>618</t>
  </si>
  <si>
    <t>F68-3</t>
  </si>
  <si>
    <t>617</t>
  </si>
  <si>
    <t>R68-1</t>
  </si>
  <si>
    <t>Asset: FCU06-9 (FCU-A2)</t>
  </si>
  <si>
    <t>Area: 604</t>
  </si>
  <si>
    <t>. Unit in high speed</t>
  </si>
  <si>
    <t xml:space="preserve">. Unit has two motors, amperage reflects them both </t>
  </si>
  <si>
    <t>0.49"</t>
  </si>
  <si>
    <t>F69-1</t>
  </si>
  <si>
    <t>F69-2</t>
  </si>
  <si>
    <t>F69-3</t>
  </si>
  <si>
    <t>F69-4</t>
  </si>
  <si>
    <t>F69-5</t>
  </si>
  <si>
    <t>F69-6</t>
  </si>
  <si>
    <t>F69-7</t>
  </si>
  <si>
    <t>F69-8</t>
  </si>
  <si>
    <t>R69-1</t>
  </si>
  <si>
    <t>Asset: FCU07-1 (FCU-G1)</t>
  </si>
  <si>
    <t>Area: 705</t>
  </si>
  <si>
    <t>Unit unable to meet design; unit undersized per submitals. Unit is only capable of 2200 CFM per submitals. Unit balanced proportionally. Heat does not work at this time 11/21/2024. Amperage is for both motors at the same time.</t>
  </si>
  <si>
    <t>-0.10"</t>
  </si>
  <si>
    <t>F71-1</t>
  </si>
  <si>
    <t>F71-2</t>
  </si>
  <si>
    <t>F71-3</t>
  </si>
  <si>
    <t>F71-4</t>
  </si>
  <si>
    <t>F71-5</t>
  </si>
  <si>
    <t>F71-6</t>
  </si>
  <si>
    <t>F71-7</t>
  </si>
  <si>
    <t>F71-8</t>
  </si>
  <si>
    <t>R71-1</t>
  </si>
  <si>
    <t>Asset: FCU07-2 (FCU-Q)</t>
  </si>
  <si>
    <t>Area: 701</t>
  </si>
  <si>
    <t>-0.51"</t>
  </si>
  <si>
    <t>F72-1</t>
  </si>
  <si>
    <t>F72-2</t>
  </si>
  <si>
    <t>F72-3</t>
  </si>
  <si>
    <t>R72-1</t>
  </si>
  <si>
    <t>Asset: FCU07-3 (FCU-B1)</t>
  </si>
  <si>
    <t>Area: 702</t>
  </si>
  <si>
    <t>Unit only capable of 1500 CFM per submitals</t>
  </si>
  <si>
    <t>-0.04</t>
  </si>
  <si>
    <t>F73-1</t>
  </si>
  <si>
    <t>F73-2</t>
  </si>
  <si>
    <t>F73-3</t>
  </si>
  <si>
    <t>F73-4</t>
  </si>
  <si>
    <t>F73-5</t>
  </si>
  <si>
    <t>F73-6</t>
  </si>
  <si>
    <t>R73-1</t>
  </si>
  <si>
    <t>Asset: FCU07-4 (FCU-D)</t>
  </si>
  <si>
    <t>Area: 707</t>
  </si>
  <si>
    <t>MEDIUM</t>
  </si>
  <si>
    <t>F74-1</t>
  </si>
  <si>
    <t>F74-2</t>
  </si>
  <si>
    <t>F74-3</t>
  </si>
  <si>
    <t>R74-1</t>
  </si>
  <si>
    <t>Asset: FCU07-5 (FCU-E)</t>
  </si>
  <si>
    <t>Area: 708</t>
  </si>
  <si>
    <t>DIFFUSER 2 WITH DAMPER FULLY CLOSED EXCEDES DESIGN CFM</t>
  </si>
  <si>
    <t>F75-1</t>
  </si>
  <si>
    <t>F75-2</t>
  </si>
  <si>
    <t>R75-1</t>
  </si>
  <si>
    <t>Asset: FCU07-6 (FCU-B2)</t>
  </si>
  <si>
    <t>Area: 703</t>
  </si>
  <si>
    <t>HIGH SPEED SETPOINT</t>
  </si>
  <si>
    <t>Unit only rated for 1500 CFM</t>
  </si>
  <si>
    <t>Unit balanced proportionally</t>
  </si>
  <si>
    <t>F76-1</t>
  </si>
  <si>
    <t>F76-2</t>
  </si>
  <si>
    <t>F76-3</t>
  </si>
  <si>
    <t>F76-4</t>
  </si>
  <si>
    <t>F76-5</t>
  </si>
  <si>
    <t>F76-6</t>
  </si>
  <si>
    <t>R76-1</t>
  </si>
  <si>
    <t>Asset: FCU07-7 (FCU-F)</t>
  </si>
  <si>
    <t>Area: 710</t>
  </si>
  <si>
    <t>-0.58"</t>
  </si>
  <si>
    <t>F77-1</t>
  </si>
  <si>
    <t>F77-2</t>
  </si>
  <si>
    <t>F77-3</t>
  </si>
  <si>
    <t>F77-4</t>
  </si>
  <si>
    <t>R77-1</t>
  </si>
  <si>
    <t>Asset: FCU07-8 (FCU-LOBBY)</t>
  </si>
  <si>
    <t>Area: 719</t>
  </si>
  <si>
    <t>HPPR006W4R211</t>
  </si>
  <si>
    <t>-0.46"</t>
  </si>
  <si>
    <t>0.59"</t>
  </si>
  <si>
    <t>. Diffuser 1 missing damper</t>
  </si>
  <si>
    <t>F78-1</t>
  </si>
  <si>
    <t>719</t>
  </si>
  <si>
    <t>F78-2</t>
  </si>
  <si>
    <t>718</t>
  </si>
  <si>
    <t>F78-3</t>
  </si>
  <si>
    <t>717</t>
  </si>
  <si>
    <t>R78-1</t>
  </si>
  <si>
    <t>Asset: FCU07-9 (FCU-A2)</t>
  </si>
  <si>
    <t>Area: 704</t>
  </si>
  <si>
    <t>Notes: Amperage is for both motors at the same time. Unit only rated for 2200 CFM per submitals.</t>
  </si>
  <si>
    <t>-0.35"</t>
  </si>
  <si>
    <t>0.52"</t>
  </si>
  <si>
    <t>F89-1</t>
  </si>
  <si>
    <t>F89-2</t>
  </si>
  <si>
    <t>F89-3</t>
  </si>
  <si>
    <t>F89-4</t>
  </si>
  <si>
    <t>F89-5</t>
  </si>
  <si>
    <t>F89-6</t>
  </si>
  <si>
    <t>F89-7</t>
  </si>
  <si>
    <t>F89-8</t>
  </si>
  <si>
    <t>R89-1</t>
  </si>
  <si>
    <t>Asset: FCU08-1 (FCU-G1)</t>
  </si>
  <si>
    <t>Area: 805</t>
  </si>
  <si>
    <t>Notes: Unit only rated for 2200 CFM per submitals. unit balanced proportionally. Amperage is for both motors at the same time.</t>
  </si>
  <si>
    <t>-0.11"</t>
  </si>
  <si>
    <t>F81-1</t>
  </si>
  <si>
    <t>F81-2</t>
  </si>
  <si>
    <t>F81-3</t>
  </si>
  <si>
    <t>F81-4</t>
  </si>
  <si>
    <t>F81-5</t>
  </si>
  <si>
    <t>F81-6</t>
  </si>
  <si>
    <t>F81-7</t>
  </si>
  <si>
    <t>F81-8</t>
  </si>
  <si>
    <t>R81-1</t>
  </si>
  <si>
    <t>Asset: FCU08-2 (FCU-Q)</t>
  </si>
  <si>
    <t>Area: 801</t>
  </si>
  <si>
    <t>356315-5</t>
  </si>
  <si>
    <t>NOTE: MED FANSPEED</t>
  </si>
  <si>
    <t>GM</t>
  </si>
  <si>
    <t>GENTEQ</t>
  </si>
  <si>
    <t>F82-1</t>
  </si>
  <si>
    <t>F82-2</t>
  </si>
  <si>
    <t>F82-3</t>
  </si>
  <si>
    <t>R82-1</t>
  </si>
  <si>
    <t>Asset: FCU08-3 (FCU-B1)</t>
  </si>
  <si>
    <t>Area: 802</t>
  </si>
  <si>
    <t>Amps read from both fan motors</t>
  </si>
  <si>
    <t>Fan speed high</t>
  </si>
  <si>
    <t>-0.25"</t>
  </si>
  <si>
    <t>0.39"</t>
  </si>
  <si>
    <t>F83-1</t>
  </si>
  <si>
    <t>F83-2</t>
  </si>
  <si>
    <t>F83-3</t>
  </si>
  <si>
    <t>F83-4</t>
  </si>
  <si>
    <t>F83-5</t>
  </si>
  <si>
    <t>F83-6</t>
  </si>
  <si>
    <t>R83-1</t>
  </si>
  <si>
    <t>Asset: FCU08-4 (FCU-D)</t>
  </si>
  <si>
    <t>Area: 807</t>
  </si>
  <si>
    <t>Fan speed medium</t>
  </si>
  <si>
    <t>-0.43"</t>
  </si>
  <si>
    <t>0.67"</t>
  </si>
  <si>
    <t>F84-1</t>
  </si>
  <si>
    <t>F84-2</t>
  </si>
  <si>
    <t>F84-3</t>
  </si>
  <si>
    <t>R84-1</t>
  </si>
  <si>
    <t>Asset: FCU08-5 (FCU-E)</t>
  </si>
  <si>
    <t>Area: 808</t>
  </si>
  <si>
    <t>Fan speed low</t>
  </si>
  <si>
    <t>-0.20"</t>
  </si>
  <si>
    <t>0.05"</t>
  </si>
  <si>
    <t>F85-1</t>
  </si>
  <si>
    <t>F85-2</t>
  </si>
  <si>
    <t>R85-1</t>
  </si>
  <si>
    <t>Asset: FCU08-6 (FCU-B2)</t>
  </si>
  <si>
    <t>Area: 803</t>
  </si>
  <si>
    <t>NOTE: HIGH FANSPEED</t>
  </si>
  <si>
    <t>HPPR015</t>
  </si>
  <si>
    <t>AMPS FROM BOTH MOTORS ADDED</t>
  </si>
  <si>
    <t>F86-1</t>
  </si>
  <si>
    <t>F86-2</t>
  </si>
  <si>
    <t>F86-3</t>
  </si>
  <si>
    <t>F86-4</t>
  </si>
  <si>
    <t>F86-5</t>
  </si>
  <si>
    <t>F86-6</t>
  </si>
  <si>
    <t>R86-1</t>
  </si>
  <si>
    <t>Asset: FCU08-7 (FCU-F)</t>
  </si>
  <si>
    <t>Area: 810</t>
  </si>
  <si>
    <t>Low fan speed</t>
  </si>
  <si>
    <t>0.036"</t>
  </si>
  <si>
    <t>F87-1</t>
  </si>
  <si>
    <t>F87-2</t>
  </si>
  <si>
    <t>F87-3</t>
  </si>
  <si>
    <t>F87-4</t>
  </si>
  <si>
    <t>R87-1</t>
  </si>
  <si>
    <t>Asset: FCU08-8 (FCU-LOBBY)</t>
  </si>
  <si>
    <t>Area: 819</t>
  </si>
  <si>
    <t>HPPR006W4R211L000</t>
  </si>
  <si>
    <t xml:space="preserve">Notes: Filters clogged; removed for testing. . Supply air and return air numbers are not compatible with 0 outside air, return damper left full open </t>
  </si>
  <si>
    <t>0.57"</t>
  </si>
  <si>
    <t>0.79"</t>
  </si>
  <si>
    <t>F88-1</t>
  </si>
  <si>
    <t>819</t>
  </si>
  <si>
    <t>F88-2</t>
  </si>
  <si>
    <t>818</t>
  </si>
  <si>
    <t>F88-3</t>
  </si>
  <si>
    <t>817</t>
  </si>
  <si>
    <t>R88-1</t>
  </si>
  <si>
    <t>Area: 804</t>
  </si>
  <si>
    <t>Notes: Unit only rated for 2200 CFM per submitals. Filters clogged; removed for testing. Amperage is for both motors at the same time. Bedroom diffusers brought as close to design without whisteling.</t>
  </si>
  <si>
    <t>HPPR022W4R411R000</t>
  </si>
  <si>
    <t>-0.45"</t>
  </si>
  <si>
    <t>0.86"</t>
  </si>
  <si>
    <t>Asset: FCU09-1 (FCU-G1)</t>
  </si>
  <si>
    <t>Area: 905</t>
  </si>
  <si>
    <t>Amps read are for both motors</t>
  </si>
  <si>
    <t>Unit only rated for 2200 CFM per submittals.</t>
  </si>
  <si>
    <t>F91-1</t>
  </si>
  <si>
    <t>F91-2</t>
  </si>
  <si>
    <t>F91-3</t>
  </si>
  <si>
    <t>F91-4</t>
  </si>
  <si>
    <t>F91-5</t>
  </si>
  <si>
    <t>F91-6</t>
  </si>
  <si>
    <t>F91-7</t>
  </si>
  <si>
    <t>F91-8</t>
  </si>
  <si>
    <t>R91-1</t>
  </si>
  <si>
    <t>Asset: FCU09-2 (FCU-Q)</t>
  </si>
  <si>
    <t>Area: 901</t>
  </si>
  <si>
    <t>HPPR010W4R411R000</t>
  </si>
  <si>
    <t>FAN SPEED</t>
  </si>
  <si>
    <t>-0.8"</t>
  </si>
  <si>
    <t>F92-1</t>
  </si>
  <si>
    <t>R92-1</t>
  </si>
  <si>
    <t>Asset: FCU09-3 (FCU-B1)</t>
  </si>
  <si>
    <t>Area: 902</t>
  </si>
  <si>
    <t>Balanced at high speed setpoint.</t>
  </si>
  <si>
    <t>Unit only capable of 1500 CFM per submitals.</t>
  </si>
  <si>
    <t>0.15"</t>
  </si>
  <si>
    <t>0.26"</t>
  </si>
  <si>
    <t>F93-1</t>
  </si>
  <si>
    <t>F93-2</t>
  </si>
  <si>
    <t>F93-3</t>
  </si>
  <si>
    <t>F93-4</t>
  </si>
  <si>
    <t>F93-5</t>
  </si>
  <si>
    <t>F93-6</t>
  </si>
  <si>
    <t>R93-1</t>
  </si>
  <si>
    <t>Asset: FCU09-4 (FCU-D)</t>
  </si>
  <si>
    <t>Area: 907</t>
  </si>
  <si>
    <t>LOW</t>
  </si>
  <si>
    <t>Incorrect speed wires ran from unit to thermostat, limited to 2 speed</t>
  </si>
  <si>
    <t>Unit balanced at low speed setpoint</t>
  </si>
  <si>
    <t>F94-1</t>
  </si>
  <si>
    <t>F94-2</t>
  </si>
  <si>
    <t>F94-3</t>
  </si>
  <si>
    <t>R94-1</t>
  </si>
  <si>
    <t>Asset: FCU09-5 (FCU-E)</t>
  </si>
  <si>
    <t>Area: 908</t>
  </si>
  <si>
    <t>Notes: Medium speed setpoint. Diffuser 2 fully closed, unable to reduce CFM.</t>
  </si>
  <si>
    <t>0.35"</t>
  </si>
  <si>
    <t>F95-1</t>
  </si>
  <si>
    <t>F95-2</t>
  </si>
  <si>
    <t>R95-1</t>
  </si>
  <si>
    <t>Asset: FCU09-6 (FCU-B2)</t>
  </si>
  <si>
    <t>Area: 903</t>
  </si>
  <si>
    <t>AMPERAGE IS FOR BOTH MOTORS AT THE SAME TIME</t>
  </si>
  <si>
    <t>SUBMITTALS INDICATE UNIT CAN ONLY REACH 1500 CFM</t>
  </si>
  <si>
    <t>0.10"</t>
  </si>
  <si>
    <t>F96-1</t>
  </si>
  <si>
    <t>F96-2</t>
  </si>
  <si>
    <t>F96-3</t>
  </si>
  <si>
    <t>F96-4</t>
  </si>
  <si>
    <t>F96-5</t>
  </si>
  <si>
    <t>F96-6</t>
  </si>
  <si>
    <t>R96-1</t>
  </si>
  <si>
    <t>Asset: FCU09-7 (FCU-F)</t>
  </si>
  <si>
    <t>Area: 910</t>
  </si>
  <si>
    <t>F97-1</t>
  </si>
  <si>
    <t>F97-2</t>
  </si>
  <si>
    <t>F97-3</t>
  </si>
  <si>
    <t>F97-4</t>
  </si>
  <si>
    <t>R97-1</t>
  </si>
  <si>
    <t>Asset: FCU09-8 (FCU-LOBBY)</t>
  </si>
  <si>
    <t>Area: 919</t>
  </si>
  <si>
    <t>-0.70"</t>
  </si>
  <si>
    <t>1.06"</t>
  </si>
  <si>
    <t>F98-1</t>
  </si>
  <si>
    <t>919</t>
  </si>
  <si>
    <t>F98-2</t>
  </si>
  <si>
    <t>918</t>
  </si>
  <si>
    <t xml:space="preserve">. Supply air and return air numbers are not compatible with 0 outside air, return damper left full open </t>
  </si>
  <si>
    <t>F98-3</t>
  </si>
  <si>
    <t>917</t>
  </si>
  <si>
    <t>R98-1</t>
  </si>
  <si>
    <t>Asset: FCU09-9 (FCU-A2)</t>
  </si>
  <si>
    <t>Area: 904</t>
  </si>
  <si>
    <t>-0.37"</t>
  </si>
  <si>
    <t>0.34"</t>
  </si>
  <si>
    <t xml:space="preserve">. Filters removed for testing, unit below design. </t>
  </si>
  <si>
    <t>F99-1</t>
  </si>
  <si>
    <t>F99-2</t>
  </si>
  <si>
    <t xml:space="preserve">. Unit equipped with 2 fan motors </t>
  </si>
  <si>
    <t>F99-3</t>
  </si>
  <si>
    <t>F99-4</t>
  </si>
  <si>
    <t>F99-5</t>
  </si>
  <si>
    <t>F99-6</t>
  </si>
  <si>
    <t>F99-7</t>
  </si>
  <si>
    <t>F99-8</t>
  </si>
  <si>
    <t>R99-1</t>
  </si>
  <si>
    <t>Asset: FCU10-1 (FCU-G1)</t>
  </si>
  <si>
    <t>Area: 1005</t>
  </si>
  <si>
    <t>Notes: Cannot enter max high speed; high speed tap does not recive 28VAC. Putting medium speed wire on high speed tap only allows the unit to do 1971 CFM. Prelim CFM on Medium speed. Unit filters clean. Unit balance proportionally. Amperage is for both motors at the same time. Per submitals unit is only rated for 2200 CFM.</t>
  </si>
  <si>
    <t>0.50</t>
  </si>
  <si>
    <t>.017"</t>
  </si>
  <si>
    <t>0.27"</t>
  </si>
  <si>
    <t>F101-1</t>
  </si>
  <si>
    <t>F101-2</t>
  </si>
  <si>
    <t>F101-3</t>
  </si>
  <si>
    <t>F101-4</t>
  </si>
  <si>
    <t>F101-5</t>
  </si>
  <si>
    <t>F101-6</t>
  </si>
  <si>
    <t>F101-7</t>
  </si>
  <si>
    <t>F101-8</t>
  </si>
  <si>
    <t>R101-1</t>
  </si>
  <si>
    <t>Asset: FCU10-2 (FCU-Q)</t>
  </si>
  <si>
    <t>Area: 1001</t>
  </si>
  <si>
    <t xml:space="preserve">Notes: High speed setpoint. </t>
  </si>
  <si>
    <t>F102-1</t>
  </si>
  <si>
    <t>F102-2</t>
  </si>
  <si>
    <t>F102-3</t>
  </si>
  <si>
    <t>R102-1</t>
  </si>
  <si>
    <t>Asset: FCU10-3 (FCU-B1)</t>
  </si>
  <si>
    <t>Area: 1002</t>
  </si>
  <si>
    <t>Notes: Submittals indicate unit only capable of 1500 CFM. Confirmed at max fan speed. Confirmed unit filters clean. Unit balanced proportionally.</t>
  </si>
  <si>
    <t>0.018"</t>
  </si>
  <si>
    <t>F103-1</t>
  </si>
  <si>
    <t>F103-2</t>
  </si>
  <si>
    <t>F103-3</t>
  </si>
  <si>
    <t>F103-4</t>
  </si>
  <si>
    <t>F103-5</t>
  </si>
  <si>
    <t>F103-6</t>
  </si>
  <si>
    <t>R103-1</t>
  </si>
  <si>
    <t>Asset: FCU10-4 (FCU-D)</t>
  </si>
  <si>
    <t>Area: 1007</t>
  </si>
  <si>
    <t>NOTE: High fan speed setpoint. Diffuser 3 set to lowest setpoint without whistleing.</t>
  </si>
  <si>
    <t>-0.23"</t>
  </si>
  <si>
    <t>F104-1</t>
  </si>
  <si>
    <t>F104-2</t>
  </si>
  <si>
    <t>F104-3</t>
  </si>
  <si>
    <t>R104-1</t>
  </si>
  <si>
    <t>Asset: FCU10-5 (FCU-E)</t>
  </si>
  <si>
    <t>Area: 1008</t>
  </si>
  <si>
    <t>NOTES: Unable to reduce diffuser 2 CFM; Damper Fully closed. Medium speed setpoint.</t>
  </si>
  <si>
    <t>-0.15"</t>
  </si>
  <si>
    <t>F105-1</t>
  </si>
  <si>
    <t>F105-2</t>
  </si>
  <si>
    <t>R105-1</t>
  </si>
  <si>
    <t>Asset: FCU10-6 (FCU-B2)</t>
  </si>
  <si>
    <t>Area: 1003</t>
  </si>
  <si>
    <t>NOTES: Unit confirmed in high fan speed. Filters confirmed clean. Based on submittals unit is only capable of 1500 CFM. Amperage is for both motors at the same time.</t>
  </si>
  <si>
    <t>F106-1</t>
  </si>
  <si>
    <t>F106-2</t>
  </si>
  <si>
    <t>F106-3</t>
  </si>
  <si>
    <t>F106-4</t>
  </si>
  <si>
    <t>F106-5</t>
  </si>
  <si>
    <t>F106-6</t>
  </si>
  <si>
    <t>R106-1</t>
  </si>
  <si>
    <t>Asset: FCU10-7 (FCU-F)</t>
  </si>
  <si>
    <t>Area: 1010</t>
  </si>
  <si>
    <t>F107-1</t>
  </si>
  <si>
    <t>F107-2</t>
  </si>
  <si>
    <t>F107-3</t>
  </si>
  <si>
    <t>F107-4</t>
  </si>
  <si>
    <t>R107-1</t>
  </si>
  <si>
    <t>Asset: FCU10-8 (FCU-LOBBY)</t>
  </si>
  <si>
    <t>Area: 1019</t>
  </si>
  <si>
    <t>Notes: It is not possible to have only 200 return air with 0 oa and have a unit total of 370 CFM. Return air is set fully open to allow the unit to have correct supply total. Filters clogged, Removed for testing. Speed set to medium as low was 270 CFM. Total CFM should be closer to design when a clean filter is installed.</t>
  </si>
  <si>
    <t>Medium</t>
  </si>
  <si>
    <t>-0.44"</t>
  </si>
  <si>
    <t>0.58"</t>
  </si>
  <si>
    <t>F108-1</t>
  </si>
  <si>
    <t>F108-2</t>
  </si>
  <si>
    <t>F108-3</t>
  </si>
  <si>
    <t>R108-1</t>
  </si>
  <si>
    <t>Asset: FCU10-9 (FCU-A2)</t>
  </si>
  <si>
    <t>Area: 1004</t>
  </si>
  <si>
    <t>Notes: Unit only rated for 2200 CFM per submittals. Filters clogged and were removed for testing. Amps are for both motors at the same time. Bedroom balanced to design all others balanced proportionally.</t>
  </si>
  <si>
    <t>-0.21"</t>
  </si>
  <si>
    <t>F109-1</t>
  </si>
  <si>
    <t>F109-2</t>
  </si>
  <si>
    <t>F109-3</t>
  </si>
  <si>
    <t>F109-4</t>
  </si>
  <si>
    <t>F109-5</t>
  </si>
  <si>
    <t>F109-6</t>
  </si>
  <si>
    <t>F109-7</t>
  </si>
  <si>
    <t>F109-8</t>
  </si>
  <si>
    <t>R109-1</t>
  </si>
  <si>
    <t>Asset: FCU11-1 (FCU-G)</t>
  </si>
  <si>
    <t>Area: 1101</t>
  </si>
  <si>
    <t>NOTES:</t>
  </si>
  <si>
    <t>356687-2</t>
  </si>
  <si>
    <t>-0.59"</t>
  </si>
  <si>
    <t>1.08"</t>
  </si>
  <si>
    <t>F111-1</t>
  </si>
  <si>
    <t>F111-2</t>
  </si>
  <si>
    <t>F111-3</t>
  </si>
  <si>
    <t>F111-4</t>
  </si>
  <si>
    <t>F111-5</t>
  </si>
  <si>
    <t>R111-1</t>
  </si>
  <si>
    <t>Asset: FCU11-2 (FCU-H)</t>
  </si>
  <si>
    <t>Area: 1102</t>
  </si>
  <si>
    <t>356687-3</t>
  </si>
  <si>
    <t>-0.47"</t>
  </si>
  <si>
    <t>0.74"</t>
  </si>
  <si>
    <t>Fan speed set pt. high</t>
  </si>
  <si>
    <t>F112-1</t>
  </si>
  <si>
    <t>50</t>
  </si>
  <si>
    <t>Diffuser 1 above design with faced amper fully closed</t>
  </si>
  <si>
    <t>F112-2</t>
  </si>
  <si>
    <t>290</t>
  </si>
  <si>
    <t>F112-3</t>
  </si>
  <si>
    <t>300</t>
  </si>
  <si>
    <t>F112-4</t>
  </si>
  <si>
    <t>940</t>
  </si>
  <si>
    <t>R112-1</t>
  </si>
  <si>
    <t>Asset: FCU11-3 (FCU-I)</t>
  </si>
  <si>
    <t>Area: 1103</t>
  </si>
  <si>
    <t>356687-4</t>
  </si>
  <si>
    <t>0.63"</t>
  </si>
  <si>
    <t>Dirty filters, removed for testing</t>
  </si>
  <si>
    <t>F113-1</t>
  </si>
  <si>
    <t>F113-2</t>
  </si>
  <si>
    <t xml:space="preserve">Diffuser 1 above design, face damper fully closed </t>
  </si>
  <si>
    <t>F113-3</t>
  </si>
  <si>
    <t>F113-4</t>
  </si>
  <si>
    <t>R113-1</t>
  </si>
  <si>
    <t>Asset: FCU11-4 (FCU-J)</t>
  </si>
  <si>
    <t>Area: 1104</t>
  </si>
  <si>
    <t>356687-6</t>
  </si>
  <si>
    <t>0.29"</t>
  </si>
  <si>
    <t>F114-1</t>
  </si>
  <si>
    <t>F114-2</t>
  </si>
  <si>
    <t>F114-3</t>
  </si>
  <si>
    <t>F114-4</t>
  </si>
  <si>
    <t>R114-1</t>
  </si>
  <si>
    <t>Asset: FCU11-5 (FCU-CORRIDOR)</t>
  </si>
  <si>
    <t>Area: 1109 CORRIDOR</t>
  </si>
  <si>
    <t>HPPR008W4R321R</t>
  </si>
  <si>
    <t>Notes: Fan Speed High. Return flexed instead of hard-piped like others. Unit below design.</t>
  </si>
  <si>
    <t>3568687-1</t>
  </si>
  <si>
    <t>-0.85"</t>
  </si>
  <si>
    <t>F115-1</t>
  </si>
  <si>
    <t>1109</t>
  </si>
  <si>
    <t>F115-2</t>
  </si>
  <si>
    <t>F115-3</t>
  </si>
  <si>
    <t>F115-4</t>
  </si>
  <si>
    <t>R115-1</t>
  </si>
  <si>
    <t>Asset: FCU11-6 (FCU-J)</t>
  </si>
  <si>
    <t>Area: 1105</t>
  </si>
  <si>
    <t>Notes: Unit filters clogged, removed for testing. Unable to reduce supply grill 1 any further, damper fully closed.</t>
  </si>
  <si>
    <t>HPPR010W4R411L000</t>
  </si>
  <si>
    <t>356687-5</t>
  </si>
  <si>
    <t>Fan Setpoint</t>
  </si>
  <si>
    <t>N;</t>
  </si>
  <si>
    <t>0.78"</t>
  </si>
  <si>
    <t>F116-1</t>
  </si>
  <si>
    <t>F116-2</t>
  </si>
  <si>
    <t>F116-3</t>
  </si>
  <si>
    <t>F116-4</t>
  </si>
  <si>
    <t>R116-1</t>
  </si>
  <si>
    <t>Asset: FCU11-7 (FCU-J)</t>
  </si>
  <si>
    <t>Area: 1106</t>
  </si>
  <si>
    <t>Notes: Filter Clogged, removed for testing. Prelim reading with filter in. Unable to reduce supply grill 1 any further, damper fully closed. Medium speed setpoint 80% of design set fan speed to high speed.</t>
  </si>
  <si>
    <t>F117-1</t>
  </si>
  <si>
    <t>F117-2</t>
  </si>
  <si>
    <t>F117-3</t>
  </si>
  <si>
    <t>F117-4</t>
  </si>
  <si>
    <t>R117-1</t>
  </si>
  <si>
    <t>Asset: FCU11-8 (FCU-LOBBY)</t>
  </si>
  <si>
    <t>Area: ELEV LOBBY</t>
  </si>
  <si>
    <t>HPPR006W4R421L</t>
  </si>
  <si>
    <t>356687-9</t>
  </si>
  <si>
    <t>-0.77"</t>
  </si>
  <si>
    <t>0.9"</t>
  </si>
  <si>
    <t>F118-1</t>
  </si>
  <si>
    <t>1116</t>
  </si>
  <si>
    <t>F118-2</t>
  </si>
  <si>
    <t>1117</t>
  </si>
  <si>
    <t>F118-3</t>
  </si>
  <si>
    <t>LOBBY</t>
  </si>
  <si>
    <t>CD</t>
  </si>
  <si>
    <t>R118-1</t>
  </si>
  <si>
    <t>R118-2</t>
  </si>
  <si>
    <t>Asset: FCU11-9 (FCU-K)</t>
  </si>
  <si>
    <t>Area: 1107</t>
  </si>
  <si>
    <t>Notes: Room, not finished 12/23/2024 12/27    .Unit missing thermostat</t>
  </si>
  <si>
    <t>F119-1</t>
  </si>
  <si>
    <t>F119-2</t>
  </si>
  <si>
    <t>F119-3</t>
  </si>
  <si>
    <t>F119-4</t>
  </si>
  <si>
    <t>R119-1</t>
  </si>
  <si>
    <t>Asset: FCU11-10 (FCU-L)</t>
  </si>
  <si>
    <t>Area: 1108</t>
  </si>
  <si>
    <t>Notes: Unit in high speed. Amperage reflects both motors</t>
  </si>
  <si>
    <t>HPPE022W4R411R000</t>
  </si>
  <si>
    <t>356687-8</t>
  </si>
  <si>
    <t>-0.66"</t>
  </si>
  <si>
    <t>N</t>
  </si>
  <si>
    <t>0.92"</t>
  </si>
  <si>
    <t>1110-1</t>
  </si>
  <si>
    <t>1108 BED</t>
  </si>
  <si>
    <t>12X8</t>
  </si>
  <si>
    <t>1110-2</t>
  </si>
  <si>
    <t>1110-3</t>
  </si>
  <si>
    <t>1108 STUDY</t>
  </si>
  <si>
    <t>1110-4</t>
  </si>
  <si>
    <t>1108 LIVING</t>
  </si>
  <si>
    <t>1110-5</t>
  </si>
  <si>
    <t>1110-6</t>
  </si>
  <si>
    <t>1110-7</t>
  </si>
  <si>
    <t>1110-8</t>
  </si>
  <si>
    <t>Asset: FCU12-1 (FCU-G)</t>
  </si>
  <si>
    <t>Area: 1201 (1210)</t>
  </si>
  <si>
    <t xml:space="preserve">Notes: Low speed setpoint too low (66% of design) Fan speed set to Medium and balanced proportionally. Unit changed to 2 speed (Medium and Low)                                                                                   </t>
  </si>
  <si>
    <t>0.33"</t>
  </si>
  <si>
    <t>F121-1</t>
  </si>
  <si>
    <t>F121-2</t>
  </si>
  <si>
    <t>F121-3</t>
  </si>
  <si>
    <t>F121-4</t>
  </si>
  <si>
    <t>F121-5</t>
  </si>
  <si>
    <t>R121-1</t>
  </si>
  <si>
    <t>Asset: FCU12-2 (FCU-H)</t>
  </si>
  <si>
    <t>Area: 1202 (1211)</t>
  </si>
  <si>
    <t>Notes: Supply grill 3 reduced as much as possible without whistling.</t>
  </si>
  <si>
    <t>HPPR010W4R411L</t>
  </si>
  <si>
    <t>-0.52"</t>
  </si>
  <si>
    <t>0.75"</t>
  </si>
  <si>
    <t>F122-1</t>
  </si>
  <si>
    <t>F122-2</t>
  </si>
  <si>
    <t>F122-3</t>
  </si>
  <si>
    <t>F122-4</t>
  </si>
  <si>
    <t>R122-1</t>
  </si>
  <si>
    <t>Asset: FCU12-3 (FCU-I)</t>
  </si>
  <si>
    <t>Area: 1203 (1212)</t>
  </si>
  <si>
    <t xml:space="preserve">Notes: Supply grill 1 unable to reduce any further without whistling. </t>
  </si>
  <si>
    <t>HPPR010W4R4</t>
  </si>
  <si>
    <t>FINALS: GM</t>
  </si>
  <si>
    <t>F123-1</t>
  </si>
  <si>
    <t>F123-2</t>
  </si>
  <si>
    <t>F123-3</t>
  </si>
  <si>
    <t>F123-4</t>
  </si>
  <si>
    <t>R123-1</t>
  </si>
  <si>
    <t>Asset: FCU12-4 (FCU-J)</t>
  </si>
  <si>
    <t>Area: 1204(1213)</t>
  </si>
  <si>
    <t>Note: Supply grill 1 lowered as much as possible without whistling.</t>
  </si>
  <si>
    <t>FINALS:GM</t>
  </si>
  <si>
    <t>F124-1</t>
  </si>
  <si>
    <t>F124-2</t>
  </si>
  <si>
    <t>F124-3</t>
  </si>
  <si>
    <t>F124-4</t>
  </si>
  <si>
    <t>R124-1</t>
  </si>
  <si>
    <t>Asset: FCU12-5 (FCU-CORRIDOR)</t>
  </si>
  <si>
    <t>Area: CORRIDOR 1209</t>
  </si>
  <si>
    <t>Notes: Could not get a good reading for discharge pressure due to ductwork configuration.</t>
  </si>
  <si>
    <t>356687-1</t>
  </si>
  <si>
    <t>F125-1</t>
  </si>
  <si>
    <t>F125-2</t>
  </si>
  <si>
    <t>F125-3</t>
  </si>
  <si>
    <t>F125-4</t>
  </si>
  <si>
    <t>Asset: FCU12-6 (FCU-J-LH)</t>
  </si>
  <si>
    <t>Area: 1205(1214)</t>
  </si>
  <si>
    <t>Notes: Supply grill 1 reduced as low as possible without whistling.</t>
  </si>
  <si>
    <t>-0.65"</t>
  </si>
  <si>
    <t>0.84"</t>
  </si>
  <si>
    <t>F126-1</t>
  </si>
  <si>
    <t>F126-2</t>
  </si>
  <si>
    <t>F126-3</t>
  </si>
  <si>
    <t>F126-4</t>
  </si>
  <si>
    <t>R126-1</t>
  </si>
  <si>
    <t>Asset: FCU12-7 (FCU-J)</t>
  </si>
  <si>
    <t>Area: 1206</t>
  </si>
  <si>
    <t>Notes: Bedroom diffuser lowered as much as possible without whisteling.</t>
  </si>
  <si>
    <t>356387-5</t>
  </si>
  <si>
    <t>F127-1</t>
  </si>
  <si>
    <t>F127-2</t>
  </si>
  <si>
    <t>F127-3</t>
  </si>
  <si>
    <t>F127-4</t>
  </si>
  <si>
    <t>R127-1</t>
  </si>
  <si>
    <t>Asset: FCU12-8 (FCU-LOBBY)</t>
  </si>
  <si>
    <t>Notes: Return and supply must match in absence of OA; Return set to same as supply. Supply grill 1 fully closed. Unit set to 2 speed (low and medium) Unit is not ducted with 2 return ducts.</t>
  </si>
  <si>
    <t>HPPR006W4R421L000</t>
  </si>
  <si>
    <t>0.87"</t>
  </si>
  <si>
    <t>Asset: FCU12-9 (FCU-K)</t>
  </si>
  <si>
    <t>Area: 1207</t>
  </si>
  <si>
    <t>Notes: drywall not complete/ no grills installed.</t>
  </si>
  <si>
    <t>Asset: FCU12-10 (FCU-L)</t>
  </si>
  <si>
    <t>Area: 1208</t>
  </si>
  <si>
    <t>Notes: Study grill lowered as much as possible without whisteling.</t>
  </si>
  <si>
    <t>-0.14"</t>
  </si>
  <si>
    <t>0.37"</t>
  </si>
  <si>
    <t>1210-1</t>
  </si>
  <si>
    <t>1208 BED</t>
  </si>
  <si>
    <t>1210-2</t>
  </si>
  <si>
    <t>1210-3</t>
  </si>
  <si>
    <t>1208 STUDY</t>
  </si>
  <si>
    <t>1210-4</t>
  </si>
  <si>
    <t>1208LIVING</t>
  </si>
  <si>
    <t>1210-5</t>
  </si>
  <si>
    <t>1208 LIVING</t>
  </si>
  <si>
    <t>1210-6</t>
  </si>
  <si>
    <t>1210-7</t>
  </si>
  <si>
    <t>1210-8</t>
  </si>
  <si>
    <t>Asset: FCU13-1 (FCU-M-2)</t>
  </si>
  <si>
    <t>Area: 1301</t>
  </si>
  <si>
    <t>COOL</t>
  </si>
  <si>
    <t>HEAT</t>
  </si>
  <si>
    <t>4.2 GPM</t>
  </si>
  <si>
    <t>2.1 GPM</t>
  </si>
  <si>
    <t>356687-11</t>
  </si>
  <si>
    <t>Unit undersized; unit only rated for 1000 CFM. Filter clogged and was removed for testing.</t>
  </si>
  <si>
    <t>-0.04"</t>
  </si>
  <si>
    <t>0.04"</t>
  </si>
  <si>
    <t>F131-1</t>
  </si>
  <si>
    <t>F131-2</t>
  </si>
  <si>
    <t>KITCHEN</t>
  </si>
  <si>
    <t>F131-3</t>
  </si>
  <si>
    <t>F131-4</t>
  </si>
  <si>
    <t>F131-5</t>
  </si>
  <si>
    <t>F131-6</t>
  </si>
  <si>
    <t>F131-7</t>
  </si>
  <si>
    <t>F131-8</t>
  </si>
  <si>
    <t>F131-9</t>
  </si>
  <si>
    <t>F131-10</t>
  </si>
  <si>
    <t>FCU13-1</t>
  </si>
  <si>
    <t>Asset: FCU13-2 (FCU-M-1)</t>
  </si>
  <si>
    <t>F132-1</t>
  </si>
  <si>
    <t>BED 3</t>
  </si>
  <si>
    <t>F132-2</t>
  </si>
  <si>
    <t>F132-3</t>
  </si>
  <si>
    <t>F132-4</t>
  </si>
  <si>
    <t>F132-5</t>
  </si>
  <si>
    <t>F132-6</t>
  </si>
  <si>
    <t>FCU13-2</t>
  </si>
  <si>
    <t>Asset: FCU13-3 (FCU-N)</t>
  </si>
  <si>
    <t>Area: 1302</t>
  </si>
  <si>
    <t>10.4 GPM</t>
  </si>
  <si>
    <t>4.3 GPM</t>
  </si>
  <si>
    <t>F133-1</t>
  </si>
  <si>
    <t>STUDY</t>
  </si>
  <si>
    <t>MISSING CFM</t>
  </si>
  <si>
    <t>F133-2</t>
  </si>
  <si>
    <t>F133-3</t>
  </si>
  <si>
    <t>F133-4</t>
  </si>
  <si>
    <t>F133-5</t>
  </si>
  <si>
    <t>F133-6</t>
  </si>
  <si>
    <t>F133-7</t>
  </si>
  <si>
    <t>F133-8</t>
  </si>
  <si>
    <t>F133-9</t>
  </si>
  <si>
    <t>FCU13-3</t>
  </si>
  <si>
    <t>Asset: FCU13-4 (FCU-CORR)</t>
  </si>
  <si>
    <t>Area: 13004 CORRIDOR</t>
  </si>
  <si>
    <t>2.2 GPM</t>
  </si>
  <si>
    <t>2.9 GPM</t>
  </si>
  <si>
    <t>Return not ducted. 1/21/25</t>
  </si>
  <si>
    <t>F134-1</t>
  </si>
  <si>
    <t>CORR</t>
  </si>
  <si>
    <t>LD</t>
  </si>
  <si>
    <t>F134-2</t>
  </si>
  <si>
    <t>F134-3</t>
  </si>
  <si>
    <t>F134-4</t>
  </si>
  <si>
    <t>FCU13-4</t>
  </si>
  <si>
    <t>R134-1</t>
  </si>
  <si>
    <t>Asset: FCU13-5 (FCU-O)</t>
  </si>
  <si>
    <t>Area: 1303</t>
  </si>
  <si>
    <t>F135-1</t>
  </si>
  <si>
    <t>F135-2</t>
  </si>
  <si>
    <t>F135-3</t>
  </si>
  <si>
    <t>F135-4</t>
  </si>
  <si>
    <t>F135-5</t>
  </si>
  <si>
    <t>F135-6</t>
  </si>
  <si>
    <t>F135-7</t>
  </si>
  <si>
    <t>F135-8</t>
  </si>
  <si>
    <t>F135-9</t>
  </si>
  <si>
    <t>FCU13-5</t>
  </si>
  <si>
    <t>Asset: FCU13-6 (FCU-LOBBY)</t>
  </si>
  <si>
    <t>Area: 1312 LOBBY</t>
  </si>
  <si>
    <t>HPPR006W4R421R000</t>
  </si>
  <si>
    <t>1.5 GPM</t>
  </si>
  <si>
    <t>1.8 GPM</t>
  </si>
  <si>
    <t>F136-1</t>
  </si>
  <si>
    <t>CD-8</t>
  </si>
  <si>
    <t>F136-2</t>
  </si>
  <si>
    <t>1313</t>
  </si>
  <si>
    <t>F136-3</t>
  </si>
  <si>
    <t>1314</t>
  </si>
  <si>
    <t>SUPPLY</t>
  </si>
  <si>
    <t>R136-1</t>
  </si>
  <si>
    <t>R136-2</t>
  </si>
  <si>
    <t>RR-Z</t>
  </si>
  <si>
    <t>RETURN</t>
  </si>
  <si>
    <t>Asset: FCU13-7 (FCU-P-1)</t>
  </si>
  <si>
    <t>Area: 1304</t>
  </si>
  <si>
    <t>F137-1</t>
  </si>
  <si>
    <t>F137-2</t>
  </si>
  <si>
    <t>F137-3</t>
  </si>
  <si>
    <t>F137-4</t>
  </si>
  <si>
    <t>F137-5</t>
  </si>
  <si>
    <t>F137-6</t>
  </si>
  <si>
    <t>FCU13-7</t>
  </si>
  <si>
    <t>Asset: FCU13-8 (FCU-P-2)</t>
  </si>
  <si>
    <t>356687-15</t>
  </si>
  <si>
    <t>Unit filters clogged; removed for testing. Amperage is for both motors at the same time. Unit turned off after testing due to how clogged unit filter was. Note left on thermostat and disconnect stating to "replace filter prior to repowering.</t>
  </si>
  <si>
    <t>-0.24"</t>
  </si>
  <si>
    <t>F138-1</t>
  </si>
  <si>
    <t>F138-2</t>
  </si>
  <si>
    <t>F138-3</t>
  </si>
  <si>
    <t>DINING</t>
  </si>
  <si>
    <t>F138-4</t>
  </si>
  <si>
    <t>F138-5</t>
  </si>
  <si>
    <t>F138-6</t>
  </si>
  <si>
    <t>F138-7</t>
  </si>
  <si>
    <t>F138-8</t>
  </si>
  <si>
    <t>F138-9</t>
  </si>
  <si>
    <t>F138-10</t>
  </si>
  <si>
    <t>FCU13-8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</si>
</sst>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46" x14ac:knownFonts="1">
    <font>
      <sz val="11"/>
      <color theme="1"/>
      <name val="Calibri"/>
      <family val="2"/>
      <scheme val="minor"/>
    </font>
    <font>
      <sz val="11"/>
      <color theme="1"/>
      <name val="Calibri"/>
      <family val="2"/>
      <scheme val="minor"/>
    </font>
    <font>
      <sz val="11"/>
      <color rgb="FF000000"/>
      <name val="Calibri"/>
      <family val="2"/>
    </font>
    <font>
      <b/>
      <sz val="22"/>
      <color theme="1"/>
      <name val="Arial"/>
      <family val="2"/>
    </font>
    <font>
      <b/>
      <sz val="22"/>
      <color theme="1"/>
      <name val="Calibri"/>
      <family val="2"/>
      <scheme val="minor"/>
    </font>
    <font>
      <b/>
      <sz val="16"/>
      <color theme="1"/>
      <name val="Arial"/>
      <family val="2"/>
    </font>
    <font>
      <b/>
      <sz val="14"/>
      <color theme="1"/>
      <name val="Calibri"/>
      <family val="2"/>
      <scheme val="minor"/>
    </font>
    <font>
      <b/>
      <sz val="14"/>
      <color theme="1"/>
      <name val="Arial"/>
      <family val="2"/>
    </font>
    <font>
      <b/>
      <sz val="16"/>
      <color theme="1"/>
      <name val="Calibri"/>
      <family val="2"/>
      <scheme val="minor"/>
    </font>
    <font>
      <sz val="11"/>
      <color rgb="FF000000"/>
      <name val="Arial"/>
      <family val="2"/>
    </font>
    <font>
      <b/>
      <sz val="12"/>
      <color theme="1"/>
      <name val="Arial"/>
      <family val="2"/>
    </font>
    <font>
      <sz val="11"/>
      <color theme="1"/>
      <name val="Arial"/>
      <family val="2"/>
    </font>
    <font>
      <b/>
      <sz val="14"/>
      <name val="Arial"/>
      <family val="2"/>
    </font>
    <font>
      <sz val="12"/>
      <color rgb="FF000000"/>
      <name val="Arial"/>
      <family val="2"/>
    </font>
    <font>
      <b/>
      <sz val="12"/>
      <name val="Arial"/>
      <family val="2"/>
    </font>
    <font>
      <sz val="12"/>
      <name val="Arial"/>
      <family val="2"/>
    </font>
    <font>
      <sz val="11"/>
      <name val="Arial"/>
      <family val="2"/>
    </font>
    <font>
      <b/>
      <sz val="9"/>
      <name val="Arial"/>
      <family val="2"/>
    </font>
    <font>
      <sz val="9"/>
      <name val="Arial"/>
      <family val="2"/>
    </font>
    <font>
      <b/>
      <sz val="11"/>
      <name val="Arial"/>
      <family val="2"/>
    </font>
    <font>
      <sz val="10"/>
      <name val="Arial"/>
      <family val="2"/>
    </font>
    <font>
      <b/>
      <i/>
      <sz val="8.5"/>
      <name val="Calibri"/>
      <family val="2"/>
    </font>
    <font>
      <b/>
      <sz val="9"/>
      <color indexed="81"/>
      <name val="Tahoma"/>
      <family val="2"/>
    </font>
    <font>
      <sz val="9"/>
      <color indexed="81"/>
      <name val="Tahoma"/>
      <family val="2"/>
    </font>
    <font>
      <b/>
      <sz val="12"/>
      <color rgb="FF000000"/>
      <name val="Arial"/>
      <family val="2"/>
    </font>
    <font>
      <b/>
      <sz val="11"/>
      <color rgb="FF000000"/>
      <name val="Calibri"/>
      <family val="2"/>
    </font>
    <font>
      <sz val="10"/>
      <color rgb="FF000000"/>
      <name val="Arial"/>
      <family val="2"/>
    </font>
    <font>
      <b/>
      <sz val="8"/>
      <name val="Arial"/>
      <family val="2"/>
    </font>
    <font>
      <b/>
      <sz val="7"/>
      <name val="Arial"/>
      <family val="2"/>
    </font>
    <font>
      <sz val="8"/>
      <name val="Arial"/>
      <family val="2"/>
    </font>
    <font>
      <sz val="7"/>
      <name val="Arial"/>
      <family val="2"/>
    </font>
    <font>
      <b/>
      <i/>
      <sz val="10"/>
      <name val="Arial"/>
      <family val="2"/>
    </font>
    <font>
      <i/>
      <sz val="9"/>
      <name val="Calibri"/>
      <family val="2"/>
    </font>
    <font>
      <sz val="8"/>
      <name val="Calibri"/>
      <family val="2"/>
      <scheme val="minor"/>
    </font>
    <font>
      <sz val="9"/>
      <color rgb="FF000000"/>
      <name val="Arial"/>
      <family val="2"/>
    </font>
    <font>
      <b/>
      <sz val="11"/>
      <color rgb="FF000000"/>
      <name val="Nirmala UI"/>
      <family val="2"/>
    </font>
    <font>
      <sz val="11"/>
      <color rgb="FF000000"/>
      <name val="Nirmala UI"/>
      <family val="2"/>
    </font>
    <font>
      <sz val="14"/>
      <color rgb="FF000000"/>
      <name val="Arial"/>
      <family val="2"/>
    </font>
    <font>
      <sz val="12"/>
      <color rgb="FFFF0000"/>
      <name val="Arial"/>
      <family val="2"/>
    </font>
    <font>
      <b/>
      <sz val="12"/>
      <color rgb="FF000000"/>
      <name val="Calibri"/>
      <family val="2"/>
    </font>
    <font>
      <sz val="11"/>
      <color rgb="FF242424"/>
      <name val="Aptos Narrow"/>
      <family val="2"/>
    </font>
    <font>
      <sz val="12"/>
      <color rgb="FF000000"/>
      <name val="Arial"/>
      <family val="2"/>
    </font>
    <font>
      <sz val="14"/>
      <name val="Arial"/>
      <family val="2"/>
    </font>
    <font>
      <sz val="11"/>
      <color rgb="FF242424"/>
      <name val="Aptos Narrow"/>
      <family val="2"/>
    </font>
    <font>
      <sz val="12"/>
      <color rgb="FF242424"/>
      <name val="Arial"/>
      <family val="2"/>
    </font>
    <font>
      <sz val="12"/>
      <name val="Arial"/>
      <family val="2"/>
    </font>
  </fonts>
  <fills count="2">
    <fill>
      <patternFill patternType="none"/>
    </fill>
    <fill>
      <patternFill patternType="gray125"/>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auto="1"/>
      </top>
      <bottom style="thin">
        <color auto="1"/>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thin">
        <color auto="1"/>
      </top>
      <bottom style="thin">
        <color auto="1"/>
      </bottom>
      <diagonal/>
    </border>
    <border>
      <left/>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thin">
        <color auto="1"/>
      </right>
      <top style="thin">
        <color auto="1"/>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auto="1"/>
      </right>
      <top style="medium">
        <color indexed="64"/>
      </top>
      <bottom style="thin">
        <color auto="1"/>
      </bottom>
      <diagonal/>
    </border>
    <border>
      <left style="medium">
        <color indexed="64"/>
      </left>
      <right/>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rgb="FF000000"/>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auto="1"/>
      </left>
      <right/>
      <top style="medium">
        <color indexed="64"/>
      </top>
      <bottom/>
      <diagonal/>
    </border>
    <border>
      <left style="thin">
        <color indexed="64"/>
      </left>
      <right/>
      <top style="thin">
        <color indexed="64"/>
      </top>
      <bottom/>
      <diagonal/>
    </border>
    <border>
      <left/>
      <right style="medium">
        <color indexed="64"/>
      </right>
      <top style="thin">
        <color indexed="64"/>
      </top>
      <bottom/>
      <diagonal/>
    </border>
  </borders>
  <cellStyleXfs count="4">
    <xf numFmtId="0" fontId="0" fillId="0" borderId="0"/>
    <xf numFmtId="43" fontId="1" fillId="0" borderId="0" applyFont="0" applyFill="0" applyBorder="0" applyAlignment="0" applyProtection="0"/>
    <xf numFmtId="0" fontId="2" fillId="0" borderId="0"/>
    <xf numFmtId="0" fontId="1" fillId="0" borderId="0"/>
  </cellStyleXfs>
  <cellXfs count="398">
    <xf numFmtId="0" fontId="0" fillId="0" borderId="0" xfId="0"/>
    <xf numFmtId="0" fontId="3" fillId="0" borderId="0" xfId="2" applyFont="1" applyAlignment="1">
      <alignment horizontal="center" vertical="center"/>
    </xf>
    <xf numFmtId="0" fontId="4" fillId="0" borderId="0" xfId="2" applyFont="1" applyAlignment="1">
      <alignment horizontal="center"/>
    </xf>
    <xf numFmtId="0" fontId="2" fillId="0" borderId="0" xfId="2"/>
    <xf numFmtId="0" fontId="5" fillId="0" borderId="0" xfId="2" applyFont="1" applyAlignment="1">
      <alignment horizontal="center" vertical="center"/>
    </xf>
    <xf numFmtId="0" fontId="6" fillId="0" borderId="0" xfId="2" applyFont="1" applyAlignment="1">
      <alignment horizontal="center" vertical="center"/>
    </xf>
    <xf numFmtId="0" fontId="7" fillId="0" borderId="0" xfId="2" applyFont="1" applyAlignment="1">
      <alignment horizontal="center" vertical="center"/>
    </xf>
    <xf numFmtId="0" fontId="8" fillId="0" borderId="0" xfId="2" applyFont="1" applyAlignment="1">
      <alignment horizontal="center" vertical="center"/>
    </xf>
    <xf numFmtId="0" fontId="9" fillId="0" borderId="0" xfId="2" applyFont="1"/>
    <xf numFmtId="0" fontId="11" fillId="0" borderId="0" xfId="3" applyFont="1"/>
    <xf numFmtId="0" fontId="1" fillId="0" borderId="0" xfId="3"/>
    <xf numFmtId="0" fontId="9" fillId="0" borderId="0" xfId="2" applyFont="1" applyAlignment="1">
      <alignment horizontal="center" vertical="center"/>
    </xf>
    <xf numFmtId="0" fontId="2" fillId="0" borderId="0" xfId="2" applyAlignment="1">
      <alignment horizontal="center" vertical="center"/>
    </xf>
    <xf numFmtId="0" fontId="12" fillId="0" borderId="3" xfId="2" applyFont="1" applyBorder="1" applyAlignment="1">
      <alignment horizontal="center" vertical="center" wrapText="1"/>
    </xf>
    <xf numFmtId="0" fontId="13" fillId="0" borderId="0" xfId="2" applyFont="1" applyAlignment="1">
      <alignment vertical="center"/>
    </xf>
    <xf numFmtId="0" fontId="14" fillId="0" borderId="4" xfId="2" applyFont="1" applyBorder="1" applyAlignment="1">
      <alignment horizontal="left" vertical="center" wrapText="1"/>
    </xf>
    <xf numFmtId="0" fontId="14" fillId="0" borderId="8" xfId="2" applyFont="1" applyBorder="1" applyAlignment="1">
      <alignment horizontal="left" vertical="center"/>
    </xf>
    <xf numFmtId="0" fontId="12" fillId="0" borderId="2" xfId="3" applyFont="1" applyBorder="1" applyAlignment="1">
      <alignment horizontal="center" vertical="center"/>
    </xf>
    <xf numFmtId="0" fontId="12" fillId="0" borderId="9" xfId="3" applyFont="1" applyBorder="1" applyAlignment="1">
      <alignment horizontal="center" vertical="center"/>
    </xf>
    <xf numFmtId="0" fontId="14" fillId="0" borderId="4" xfId="2" applyFont="1" applyBorder="1" applyAlignment="1">
      <alignment horizontal="left" vertical="center"/>
    </xf>
    <xf numFmtId="0" fontId="15" fillId="0" borderId="13" xfId="2" applyFont="1" applyBorder="1" applyAlignment="1">
      <alignment horizontal="center" vertical="center" wrapText="1"/>
    </xf>
    <xf numFmtId="0" fontId="15" fillId="0" borderId="14" xfId="2" applyFont="1" applyBorder="1" applyAlignment="1">
      <alignment horizontal="center" vertical="center" wrapText="1"/>
    </xf>
    <xf numFmtId="0" fontId="14" fillId="0" borderId="15" xfId="2" applyFont="1" applyBorder="1" applyAlignment="1">
      <alignment horizontal="left" vertical="center" wrapText="1"/>
    </xf>
    <xf numFmtId="0" fontId="14" fillId="0" borderId="19" xfId="2" applyFont="1" applyBorder="1" applyAlignment="1">
      <alignment horizontal="left" vertical="center"/>
    </xf>
    <xf numFmtId="0" fontId="13" fillId="0" borderId="21" xfId="2" applyFont="1" applyBorder="1" applyAlignment="1">
      <alignment vertical="center"/>
    </xf>
    <xf numFmtId="0" fontId="14" fillId="0" borderId="23" xfId="2" applyFont="1" applyBorder="1" applyAlignment="1">
      <alignment horizontal="left" vertical="center"/>
    </xf>
    <xf numFmtId="0" fontId="15" fillId="0" borderId="24" xfId="2" applyFont="1" applyBorder="1" applyAlignment="1">
      <alignment horizontal="center" vertical="center" wrapText="1"/>
    </xf>
    <xf numFmtId="0" fontId="15" fillId="0" borderId="25" xfId="2" applyFont="1" applyBorder="1" applyAlignment="1">
      <alignment horizontal="center" vertical="center" wrapText="1"/>
    </xf>
    <xf numFmtId="0" fontId="14" fillId="0" borderId="15" xfId="2" applyFont="1" applyBorder="1" applyAlignment="1">
      <alignment horizontal="left" vertical="center"/>
    </xf>
    <xf numFmtId="0" fontId="12" fillId="0" borderId="8" xfId="2" applyFont="1" applyBorder="1" applyAlignment="1">
      <alignment horizontal="center" vertical="center" wrapText="1"/>
    </xf>
    <xf numFmtId="0" fontId="12" fillId="0" borderId="26" xfId="2" applyFont="1" applyBorder="1" applyAlignment="1">
      <alignment horizontal="center" vertical="center" wrapText="1"/>
    </xf>
    <xf numFmtId="0" fontId="14" fillId="0" borderId="0" xfId="2" applyFont="1" applyAlignment="1">
      <alignment horizontal="center" wrapText="1"/>
    </xf>
    <xf numFmtId="49" fontId="15" fillId="0" borderId="4" xfId="2" applyNumberFormat="1" applyFont="1" applyBorder="1" applyAlignment="1">
      <alignment horizontal="center" vertical="center"/>
    </xf>
    <xf numFmtId="49" fontId="15" fillId="0" borderId="13" xfId="2" applyNumberFormat="1" applyFont="1" applyBorder="1" applyAlignment="1">
      <alignment horizontal="center" vertical="center"/>
    </xf>
    <xf numFmtId="0" fontId="15" fillId="0" borderId="13" xfId="2" applyFont="1" applyBorder="1" applyAlignment="1">
      <alignment horizontal="center" vertical="center"/>
    </xf>
    <xf numFmtId="1" fontId="15" fillId="0" borderId="13" xfId="2" applyNumberFormat="1" applyFont="1" applyBorder="1" applyAlignment="1">
      <alignment horizontal="center" vertical="center"/>
    </xf>
    <xf numFmtId="2" fontId="15" fillId="0" borderId="14" xfId="2" applyNumberFormat="1" applyFont="1" applyBorder="1" applyAlignment="1">
      <alignment horizontal="center" vertical="center"/>
    </xf>
    <xf numFmtId="0" fontId="16" fillId="0" borderId="0" xfId="2" applyFont="1" applyAlignment="1">
      <alignment horizontal="center"/>
    </xf>
    <xf numFmtId="1" fontId="15" fillId="0" borderId="27" xfId="2" applyNumberFormat="1" applyFont="1" applyBorder="1" applyAlignment="1">
      <alignment horizontal="center" vertical="center"/>
    </xf>
    <xf numFmtId="49" fontId="15" fillId="0" borderId="15" xfId="2" applyNumberFormat="1" applyFont="1" applyBorder="1" applyAlignment="1">
      <alignment horizontal="center" vertical="center"/>
    </xf>
    <xf numFmtId="49" fontId="15" fillId="0" borderId="24" xfId="2" applyNumberFormat="1" applyFont="1" applyBorder="1" applyAlignment="1">
      <alignment horizontal="center" vertical="center"/>
    </xf>
    <xf numFmtId="0" fontId="15" fillId="0" borderId="24" xfId="2" applyFont="1" applyBorder="1" applyAlignment="1">
      <alignment horizontal="center" vertical="center"/>
    </xf>
    <xf numFmtId="1" fontId="15" fillId="0" borderId="24" xfId="2" applyNumberFormat="1" applyFont="1" applyBorder="1" applyAlignment="1">
      <alignment horizontal="center" vertical="center"/>
    </xf>
    <xf numFmtId="0" fontId="17" fillId="0" borderId="0" xfId="2" applyFont="1" applyAlignment="1">
      <alignment horizontal="left" vertical="top"/>
    </xf>
    <xf numFmtId="0" fontId="18" fillId="0" borderId="0" xfId="2" applyFont="1" applyAlignment="1">
      <alignment horizontal="left" vertical="top"/>
    </xf>
    <xf numFmtId="0" fontId="19" fillId="0" borderId="0" xfId="2" applyFont="1" applyAlignment="1">
      <alignment horizontal="left" vertical="top"/>
    </xf>
    <xf numFmtId="0" fontId="20" fillId="0" borderId="0" xfId="2" applyFont="1" applyAlignment="1">
      <alignment horizontal="left" vertical="top"/>
    </xf>
    <xf numFmtId="0" fontId="21" fillId="0" borderId="0" xfId="2" applyFont="1" applyAlignment="1">
      <alignment horizontal="left" vertical="top"/>
    </xf>
    <xf numFmtId="0" fontId="13" fillId="0" borderId="0" xfId="2" applyFont="1" applyAlignment="1">
      <alignment horizontal="center" vertical="center"/>
    </xf>
    <xf numFmtId="0" fontId="12" fillId="0" borderId="9" xfId="2" applyFont="1" applyBorder="1" applyAlignment="1">
      <alignment horizontal="center" vertical="center" wrapText="1"/>
    </xf>
    <xf numFmtId="0" fontId="15" fillId="0" borderId="28" xfId="2" applyFont="1" applyBorder="1" applyAlignment="1">
      <alignment horizontal="center" vertical="center" wrapText="1"/>
    </xf>
    <xf numFmtId="0" fontId="15" fillId="0" borderId="28" xfId="2" applyFont="1" applyBorder="1" applyAlignment="1">
      <alignment horizontal="center" vertical="center"/>
    </xf>
    <xf numFmtId="1" fontId="15" fillId="0" borderId="28" xfId="2" applyNumberFormat="1" applyFont="1" applyBorder="1" applyAlignment="1">
      <alignment horizontal="center" vertical="center"/>
    </xf>
    <xf numFmtId="2" fontId="15" fillId="0" borderId="29" xfId="1" applyNumberFormat="1" applyFont="1" applyBorder="1" applyAlignment="1">
      <alignment horizontal="center" vertical="center"/>
    </xf>
    <xf numFmtId="0" fontId="15" fillId="0" borderId="30" xfId="2" applyFont="1" applyBorder="1" applyAlignment="1">
      <alignment horizontal="center" vertical="center" wrapText="1"/>
    </xf>
    <xf numFmtId="0" fontId="15" fillId="0" borderId="30" xfId="2" applyFont="1" applyBorder="1" applyAlignment="1">
      <alignment horizontal="center" vertical="center"/>
    </xf>
    <xf numFmtId="1" fontId="15" fillId="0" borderId="30" xfId="2" applyNumberFormat="1" applyFont="1" applyBorder="1" applyAlignment="1">
      <alignment horizontal="center" vertical="center"/>
    </xf>
    <xf numFmtId="2" fontId="15" fillId="0" borderId="31" xfId="1" applyNumberFormat="1" applyFont="1" applyBorder="1" applyAlignment="1">
      <alignment horizontal="center" vertical="center"/>
    </xf>
    <xf numFmtId="49" fontId="14" fillId="0" borderId="4" xfId="2" applyNumberFormat="1" applyFont="1" applyBorder="1" applyAlignment="1">
      <alignment horizontal="center" vertical="center"/>
    </xf>
    <xf numFmtId="49" fontId="15" fillId="0" borderId="19" xfId="2" applyNumberFormat="1" applyFont="1" applyBorder="1" applyAlignment="1">
      <alignment horizontal="center" vertical="center"/>
    </xf>
    <xf numFmtId="0" fontId="25" fillId="0" borderId="0" xfId="2" applyFont="1"/>
    <xf numFmtId="49" fontId="20" fillId="0" borderId="23" xfId="2" applyNumberFormat="1" applyFont="1" applyBorder="1" applyAlignment="1">
      <alignment horizontal="center" vertical="center"/>
    </xf>
    <xf numFmtId="0" fontId="20" fillId="0" borderId="32" xfId="2" applyFont="1" applyBorder="1" applyAlignment="1">
      <alignment horizontal="center" vertical="center" wrapText="1"/>
    </xf>
    <xf numFmtId="0" fontId="20" fillId="0" borderId="32" xfId="2" applyFont="1" applyBorder="1" applyAlignment="1">
      <alignment horizontal="center" vertical="center"/>
    </xf>
    <xf numFmtId="1" fontId="20" fillId="0" borderId="32" xfId="2" applyNumberFormat="1" applyFont="1" applyBorder="1" applyAlignment="1">
      <alignment horizontal="center" vertical="center"/>
    </xf>
    <xf numFmtId="0" fontId="26" fillId="0" borderId="32" xfId="2" applyFont="1" applyBorder="1"/>
    <xf numFmtId="2" fontId="26" fillId="0" borderId="33" xfId="2" applyNumberFormat="1" applyFont="1" applyBorder="1"/>
    <xf numFmtId="0" fontId="27" fillId="0" borderId="0" xfId="2" applyFont="1" applyAlignment="1">
      <alignment horizontal="right" vertical="top" wrapText="1" indent="4"/>
    </xf>
    <xf numFmtId="0" fontId="27" fillId="0" borderId="0" xfId="2" applyFont="1" applyAlignment="1">
      <alignment horizontal="right" vertical="top" wrapText="1" indent="2"/>
    </xf>
    <xf numFmtId="0" fontId="28" fillId="0" borderId="0" xfId="2" applyFont="1" applyAlignment="1">
      <alignment horizontal="right" vertical="top" wrapText="1" indent="1"/>
    </xf>
    <xf numFmtId="0" fontId="28" fillId="0" borderId="0" xfId="2" applyFont="1" applyAlignment="1">
      <alignment horizontal="left" vertical="top" wrapText="1" indent="2"/>
    </xf>
    <xf numFmtId="0" fontId="28" fillId="0" borderId="0" xfId="2" applyFont="1" applyAlignment="1">
      <alignment horizontal="center" vertical="top" wrapText="1"/>
    </xf>
    <xf numFmtId="0" fontId="29" fillId="0" borderId="0" xfId="2" applyFont="1" applyAlignment="1">
      <alignment horizontal="right" vertical="center" wrapText="1" indent="8"/>
    </xf>
    <xf numFmtId="0" fontId="30" fillId="0" borderId="0" xfId="2" applyFont="1" applyAlignment="1">
      <alignment horizontal="right" vertical="top" wrapText="1" indent="1"/>
    </xf>
    <xf numFmtId="1" fontId="30" fillId="0" borderId="0" xfId="2" applyNumberFormat="1" applyFont="1" applyAlignment="1">
      <alignment horizontal="right" vertical="top" wrapText="1" indent="1"/>
    </xf>
    <xf numFmtId="164" fontId="30" fillId="0" borderId="0" xfId="2" applyNumberFormat="1" applyFont="1" applyAlignment="1">
      <alignment horizontal="right" vertical="top" wrapText="1"/>
    </xf>
    <xf numFmtId="0" fontId="29" fillId="0" borderId="0" xfId="2" applyFont="1" applyAlignment="1">
      <alignment horizontal="right" vertical="top" wrapText="1" indent="8"/>
    </xf>
    <xf numFmtId="0" fontId="31" fillId="0" borderId="0" xfId="2" applyFont="1" applyAlignment="1">
      <alignment horizontal="left" vertical="top"/>
    </xf>
    <xf numFmtId="0" fontId="32" fillId="0" borderId="0" xfId="2" applyFont="1" applyAlignment="1">
      <alignment horizontal="left" vertical="top"/>
    </xf>
    <xf numFmtId="1" fontId="14" fillId="0" borderId="13" xfId="2" applyNumberFormat="1" applyFont="1" applyBorder="1" applyAlignment="1">
      <alignment horizontal="center" vertical="center"/>
    </xf>
    <xf numFmtId="2" fontId="14" fillId="0" borderId="14" xfId="2" applyNumberFormat="1" applyFont="1" applyBorder="1" applyAlignment="1">
      <alignment horizontal="center" vertical="center"/>
    </xf>
    <xf numFmtId="0" fontId="15" fillId="0" borderId="14" xfId="2" quotePrefix="1" applyFont="1" applyBorder="1" applyAlignment="1">
      <alignment horizontal="center" vertical="center" wrapText="1"/>
    </xf>
    <xf numFmtId="0" fontId="9" fillId="0" borderId="0" xfId="0" applyFont="1"/>
    <xf numFmtId="0" fontId="14" fillId="0" borderId="0" xfId="0" applyFont="1" applyAlignment="1">
      <alignment wrapText="1"/>
    </xf>
    <xf numFmtId="0" fontId="16" fillId="0" borderId="0" xfId="0" applyFont="1"/>
    <xf numFmtId="0" fontId="13" fillId="0" borderId="0" xfId="0" applyFont="1" applyAlignment="1">
      <alignment horizontal="center"/>
    </xf>
    <xf numFmtId="0" fontId="9" fillId="0" borderId="0" xfId="0" applyFont="1" applyAlignment="1">
      <alignment horizontal="center"/>
    </xf>
    <xf numFmtId="0" fontId="14" fillId="0" borderId="4" xfId="0" applyFont="1" applyBorder="1" applyAlignment="1">
      <alignment horizontal="center" wrapText="1"/>
    </xf>
    <xf numFmtId="0" fontId="14" fillId="0" borderId="15" xfId="0" applyFont="1" applyBorder="1" applyAlignment="1">
      <alignment horizontal="center"/>
    </xf>
    <xf numFmtId="0" fontId="12" fillId="0" borderId="22" xfId="0" applyFont="1" applyBorder="1" applyAlignment="1">
      <alignment horizontal="center"/>
    </xf>
    <xf numFmtId="0" fontId="12" fillId="0" borderId="36" xfId="0" applyFont="1" applyBorder="1" applyAlignment="1">
      <alignment horizontal="center"/>
    </xf>
    <xf numFmtId="0" fontId="14" fillId="0" borderId="4" xfId="0" applyFont="1" applyBorder="1" applyAlignment="1">
      <alignment horizontal="center"/>
    </xf>
    <xf numFmtId="0" fontId="15" fillId="0" borderId="13" xfId="0" applyFont="1" applyBorder="1" applyAlignment="1">
      <alignment horizontal="center" wrapText="1"/>
    </xf>
    <xf numFmtId="0" fontId="15" fillId="0" borderId="14" xfId="0" applyFont="1" applyBorder="1" applyAlignment="1">
      <alignment horizontal="center" wrapText="1"/>
    </xf>
    <xf numFmtId="0" fontId="14" fillId="0" borderId="15" xfId="0" applyFont="1" applyBorder="1" applyAlignment="1">
      <alignment horizontal="center" wrapText="1"/>
    </xf>
    <xf numFmtId="0" fontId="13" fillId="0" borderId="21" xfId="0" applyFont="1" applyBorder="1" applyAlignment="1">
      <alignment horizontal="center"/>
    </xf>
    <xf numFmtId="0" fontId="14" fillId="0" borderId="13" xfId="0" applyFont="1" applyBorder="1" applyAlignment="1">
      <alignment horizontal="center"/>
    </xf>
    <xf numFmtId="0" fontId="14" fillId="0" borderId="19" xfId="0" applyFont="1" applyBorder="1" applyAlignment="1">
      <alignment horizontal="center"/>
    </xf>
    <xf numFmtId="0" fontId="15" fillId="0" borderId="14" xfId="0" quotePrefix="1" applyFont="1" applyBorder="1" applyAlignment="1">
      <alignment horizontal="center" wrapText="1"/>
    </xf>
    <xf numFmtId="0" fontId="15" fillId="0" borderId="24" xfId="0" applyFont="1" applyBorder="1" applyAlignment="1">
      <alignment horizontal="center" wrapText="1"/>
    </xf>
    <xf numFmtId="0" fontId="15" fillId="0" borderId="25" xfId="0" applyFont="1" applyBorder="1" applyAlignment="1">
      <alignment horizontal="center" wrapText="1"/>
    </xf>
    <xf numFmtId="0" fontId="14" fillId="0" borderId="0" xfId="0" applyFont="1" applyAlignment="1">
      <alignment horizontal="center" wrapText="1"/>
    </xf>
    <xf numFmtId="0" fontId="12" fillId="0" borderId="8" xfId="0" applyFont="1" applyBorder="1" applyAlignment="1">
      <alignment horizontal="center" wrapText="1"/>
    </xf>
    <xf numFmtId="0" fontId="12" fillId="0" borderId="26" xfId="0" applyFont="1" applyBorder="1" applyAlignment="1">
      <alignment horizontal="center" wrapText="1"/>
    </xf>
    <xf numFmtId="0" fontId="12" fillId="0" borderId="3" xfId="0" applyFont="1" applyBorder="1" applyAlignment="1">
      <alignment horizontal="center" wrapText="1"/>
    </xf>
    <xf numFmtId="0" fontId="15" fillId="0" borderId="4" xfId="0" applyFont="1" applyBorder="1" applyAlignment="1">
      <alignment horizontal="center"/>
    </xf>
    <xf numFmtId="0" fontId="15" fillId="0" borderId="13" xfId="0" applyFont="1" applyBorder="1" applyAlignment="1">
      <alignment horizontal="center"/>
    </xf>
    <xf numFmtId="0" fontId="15" fillId="0" borderId="14" xfId="0" applyFont="1" applyBorder="1" applyAlignment="1">
      <alignment horizontal="center"/>
    </xf>
    <xf numFmtId="0" fontId="16" fillId="0" borderId="0" xfId="0" applyFont="1" applyAlignment="1">
      <alignment horizontal="center"/>
    </xf>
    <xf numFmtId="0" fontId="15" fillId="0" borderId="27" xfId="0" applyFont="1" applyBorder="1" applyAlignment="1">
      <alignment horizontal="center"/>
    </xf>
    <xf numFmtId="0" fontId="14" fillId="0" borderId="14" xfId="0" applyFont="1" applyBorder="1" applyAlignment="1">
      <alignment horizontal="center"/>
    </xf>
    <xf numFmtId="0" fontId="15" fillId="0" borderId="15" xfId="0" applyFont="1" applyBorder="1" applyAlignment="1">
      <alignment horizontal="center"/>
    </xf>
    <xf numFmtId="0" fontId="15" fillId="0" borderId="24" xfId="0" applyFont="1" applyBorder="1" applyAlignment="1">
      <alignment horizontal="center"/>
    </xf>
    <xf numFmtId="0" fontId="9" fillId="0" borderId="0" xfId="0" applyFont="1" applyAlignment="1">
      <alignment horizontal="left"/>
    </xf>
    <xf numFmtId="49" fontId="14" fillId="0" borderId="13" xfId="2" applyNumberFormat="1" applyFont="1" applyBorder="1" applyAlignment="1">
      <alignment horizontal="center" vertical="center"/>
    </xf>
    <xf numFmtId="0" fontId="14" fillId="0" borderId="13" xfId="2" applyFont="1" applyBorder="1" applyAlignment="1">
      <alignment horizontal="center" vertical="center"/>
    </xf>
    <xf numFmtId="0" fontId="13" fillId="0" borderId="0" xfId="0" applyFont="1"/>
    <xf numFmtId="0" fontId="14" fillId="0" borderId="4" xfId="0" applyFont="1" applyBorder="1" applyAlignment="1">
      <alignment wrapText="1"/>
    </xf>
    <xf numFmtId="0" fontId="14" fillId="0" borderId="15" xfId="0" applyFont="1" applyBorder="1"/>
    <xf numFmtId="0" fontId="12" fillId="0" borderId="22" xfId="0" applyFont="1" applyBorder="1"/>
    <xf numFmtId="0" fontId="12" fillId="0" borderId="36" xfId="0" applyFont="1" applyBorder="1"/>
    <xf numFmtId="0" fontId="14" fillId="0" borderId="4" xfId="0" applyFont="1" applyBorder="1"/>
    <xf numFmtId="0" fontId="15" fillId="0" borderId="13" xfId="0" applyFont="1" applyBorder="1" applyAlignment="1">
      <alignment wrapText="1"/>
    </xf>
    <xf numFmtId="0" fontId="15" fillId="0" borderId="14" xfId="0" applyFont="1" applyBorder="1" applyAlignment="1">
      <alignment wrapText="1"/>
    </xf>
    <xf numFmtId="0" fontId="14" fillId="0" borderId="15" xfId="0" applyFont="1" applyBorder="1" applyAlignment="1">
      <alignment wrapText="1"/>
    </xf>
    <xf numFmtId="0" fontId="13" fillId="0" borderId="21" xfId="0" applyFont="1" applyBorder="1"/>
    <xf numFmtId="0" fontId="14" fillId="0" borderId="13" xfId="0" applyFont="1" applyBorder="1"/>
    <xf numFmtId="0" fontId="14" fillId="0" borderId="19" xfId="0" applyFont="1" applyBorder="1"/>
    <xf numFmtId="0" fontId="15" fillId="0" borderId="24" xfId="0" applyFont="1" applyBorder="1" applyAlignment="1">
      <alignment wrapText="1"/>
    </xf>
    <xf numFmtId="0" fontId="15" fillId="0" borderId="25" xfId="0" applyFont="1" applyBorder="1" applyAlignment="1">
      <alignment wrapText="1"/>
    </xf>
    <xf numFmtId="0" fontId="12" fillId="0" borderId="8" xfId="0" applyFont="1" applyBorder="1" applyAlignment="1">
      <alignment wrapText="1"/>
    </xf>
    <xf numFmtId="0" fontId="12" fillId="0" borderId="26" xfId="0" applyFont="1" applyBorder="1" applyAlignment="1">
      <alignment wrapText="1"/>
    </xf>
    <xf numFmtId="0" fontId="12" fillId="0" borderId="3" xfId="0" applyFont="1" applyBorder="1" applyAlignment="1">
      <alignment wrapText="1"/>
    </xf>
    <xf numFmtId="0" fontId="15" fillId="0" borderId="4" xfId="0" applyFont="1" applyBorder="1"/>
    <xf numFmtId="0" fontId="15" fillId="0" borderId="13" xfId="0" applyFont="1" applyBorder="1"/>
    <xf numFmtId="0" fontId="15" fillId="0" borderId="14" xfId="0" applyFont="1" applyBorder="1"/>
    <xf numFmtId="0" fontId="14" fillId="0" borderId="14" xfId="0" applyFont="1" applyBorder="1"/>
    <xf numFmtId="0" fontId="15" fillId="0" borderId="15" xfId="0" applyFont="1" applyBorder="1"/>
    <xf numFmtId="0" fontId="15" fillId="0" borderId="24" xfId="0" applyFont="1" applyBorder="1"/>
    <xf numFmtId="0" fontId="2" fillId="0" borderId="0" xfId="0" applyFont="1" applyAlignment="1">
      <alignment horizontal="center"/>
    </xf>
    <xf numFmtId="0" fontId="15" fillId="0" borderId="14" xfId="0" quotePrefix="1" applyFont="1" applyBorder="1" applyAlignment="1">
      <alignment wrapText="1"/>
    </xf>
    <xf numFmtId="0" fontId="13" fillId="0" borderId="20" xfId="2" applyFont="1" applyBorder="1" applyAlignment="1">
      <alignment horizontal="left" vertical="top" wrapText="1"/>
    </xf>
    <xf numFmtId="0" fontId="13" fillId="0" borderId="0" xfId="2" applyFont="1" applyAlignment="1">
      <alignment horizontal="left" vertical="top" wrapText="1"/>
    </xf>
    <xf numFmtId="0" fontId="13" fillId="0" borderId="22" xfId="2" applyFont="1" applyBorder="1" applyAlignment="1">
      <alignment horizontal="left" vertical="top" wrapText="1"/>
    </xf>
    <xf numFmtId="0" fontId="14" fillId="0" borderId="3" xfId="2" applyFont="1" applyBorder="1" applyAlignment="1">
      <alignment horizontal="center" vertical="center" wrapText="1"/>
    </xf>
    <xf numFmtId="0" fontId="24" fillId="0" borderId="0" xfId="2" applyFont="1" applyAlignment="1">
      <alignment horizontal="left" vertical="center"/>
    </xf>
    <xf numFmtId="0" fontId="9" fillId="0" borderId="0" xfId="2" applyFont="1" applyAlignment="1">
      <alignment horizontal="left" vertical="top" wrapText="1"/>
    </xf>
    <xf numFmtId="0" fontId="3" fillId="0" borderId="0" xfId="2" applyFont="1" applyAlignment="1">
      <alignment horizontal="center"/>
    </xf>
    <xf numFmtId="0" fontId="14" fillId="0" borderId="42" xfId="3" applyFont="1" applyBorder="1" applyAlignment="1">
      <alignment vertical="center"/>
    </xf>
    <xf numFmtId="0" fontId="14" fillId="0" borderId="36" xfId="0" applyFont="1" applyBorder="1" applyAlignment="1">
      <alignment vertical="center"/>
    </xf>
    <xf numFmtId="0" fontId="12" fillId="0" borderId="22" xfId="3" applyFont="1" applyBorder="1" applyAlignment="1">
      <alignment horizontal="center" vertical="center"/>
    </xf>
    <xf numFmtId="0" fontId="12" fillId="0" borderId="36" xfId="3" applyFont="1" applyBorder="1" applyAlignment="1">
      <alignment horizontal="center" vertical="center"/>
    </xf>
    <xf numFmtId="0" fontId="15" fillId="0" borderId="14" xfId="2" applyFont="1" applyBorder="1" applyAlignment="1">
      <alignment horizontal="center" vertical="center"/>
    </xf>
    <xf numFmtId="0" fontId="13" fillId="0" borderId="14" xfId="2" applyFont="1" applyBorder="1" applyAlignment="1">
      <alignment horizontal="center" vertical="center"/>
    </xf>
    <xf numFmtId="0" fontId="14" fillId="0" borderId="4" xfId="3" applyFont="1" applyBorder="1" applyAlignment="1">
      <alignment vertical="center"/>
    </xf>
    <xf numFmtId="0" fontId="14" fillId="0" borderId="15" xfId="3" applyFont="1" applyBorder="1" applyAlignment="1">
      <alignment vertical="center"/>
    </xf>
    <xf numFmtId="0" fontId="13" fillId="0" borderId="25" xfId="2" applyFont="1" applyBorder="1" applyAlignment="1">
      <alignment horizontal="center" vertical="center"/>
    </xf>
    <xf numFmtId="0" fontId="14" fillId="0" borderId="0" xfId="2" applyFont="1" applyAlignment="1">
      <alignment horizontal="left" vertical="center" wrapText="1"/>
    </xf>
    <xf numFmtId="0" fontId="15" fillId="0" borderId="0" xfId="2" applyFont="1" applyAlignment="1">
      <alignment horizontal="center" vertical="center" wrapText="1"/>
    </xf>
    <xf numFmtId="0" fontId="13" fillId="0" borderId="0" xfId="2" applyFont="1" applyAlignment="1">
      <alignment horizontal="left" vertical="center" wrapText="1"/>
    </xf>
    <xf numFmtId="0" fontId="14" fillId="0" borderId="19" xfId="3" applyFont="1" applyBorder="1" applyAlignment="1">
      <alignment vertical="center"/>
    </xf>
    <xf numFmtId="0" fontId="14" fillId="0" borderId="4" xfId="3" applyFont="1" applyBorder="1" applyAlignment="1">
      <alignment horizontal="left" vertical="center"/>
    </xf>
    <xf numFmtId="49" fontId="13" fillId="0" borderId="14" xfId="2" applyNumberFormat="1" applyFont="1" applyBorder="1" applyAlignment="1">
      <alignment horizontal="left" vertical="center" wrapText="1"/>
    </xf>
    <xf numFmtId="0" fontId="13" fillId="0" borderId="43" xfId="2" applyFont="1" applyBorder="1" applyAlignment="1">
      <alignment vertical="center"/>
    </xf>
    <xf numFmtId="0" fontId="14" fillId="0" borderId="0" xfId="2" applyFont="1" applyAlignment="1">
      <alignment horizontal="left" vertical="top"/>
    </xf>
    <xf numFmtId="0" fontId="13" fillId="0" borderId="0" xfId="2" applyFont="1"/>
    <xf numFmtId="0" fontId="15" fillId="0" borderId="0" xfId="2" applyFont="1" applyAlignment="1">
      <alignment horizontal="left" vertical="top"/>
    </xf>
    <xf numFmtId="0" fontId="15" fillId="0" borderId="0" xfId="2" applyFont="1" applyAlignment="1">
      <alignment horizontal="left" vertical="center"/>
    </xf>
    <xf numFmtId="0" fontId="35" fillId="0" borderId="0" xfId="2" applyFont="1"/>
    <xf numFmtId="2" fontId="15" fillId="0" borderId="25" xfId="2" applyNumberFormat="1" applyFont="1" applyBorder="1" applyAlignment="1">
      <alignment horizontal="center" vertical="center"/>
    </xf>
    <xf numFmtId="1" fontId="15" fillId="0" borderId="44" xfId="2" applyNumberFormat="1" applyFont="1" applyBorder="1" applyAlignment="1">
      <alignment horizontal="center" vertical="center"/>
    </xf>
    <xf numFmtId="0" fontId="15" fillId="0" borderId="44" xfId="2" applyFont="1" applyBorder="1" applyAlignment="1">
      <alignment horizontal="center" vertical="center"/>
    </xf>
    <xf numFmtId="0" fontId="15" fillId="0" borderId="44" xfId="2" applyFont="1" applyBorder="1" applyAlignment="1">
      <alignment horizontal="center" vertical="center" wrapText="1"/>
    </xf>
    <xf numFmtId="49" fontId="15" fillId="0" borderId="23" xfId="2" applyNumberFormat="1" applyFont="1" applyBorder="1" applyAlignment="1">
      <alignment horizontal="center" vertical="center" wrapText="1"/>
    </xf>
    <xf numFmtId="0" fontId="36" fillId="0" borderId="0" xfId="2" applyFont="1"/>
    <xf numFmtId="49" fontId="15" fillId="0" borderId="45" xfId="2" applyNumberFormat="1" applyFont="1" applyBorder="1" applyAlignment="1">
      <alignment horizontal="center" vertical="center"/>
    </xf>
    <xf numFmtId="0" fontId="15" fillId="0" borderId="27" xfId="2" applyFont="1" applyBorder="1" applyAlignment="1">
      <alignment horizontal="center" vertical="center"/>
    </xf>
    <xf numFmtId="0" fontId="14" fillId="0" borderId="26" xfId="2" applyFont="1" applyBorder="1" applyAlignment="1">
      <alignment horizontal="center" vertical="center" wrapText="1"/>
    </xf>
    <xf numFmtId="0" fontId="14" fillId="0" borderId="8" xfId="2" applyFont="1" applyBorder="1" applyAlignment="1">
      <alignment horizontal="center" vertical="center" wrapText="1"/>
    </xf>
    <xf numFmtId="0" fontId="37" fillId="0" borderId="0" xfId="2" applyFont="1"/>
    <xf numFmtId="0" fontId="15" fillId="0" borderId="25" xfId="0" applyFont="1" applyBorder="1" applyAlignment="1">
      <alignment horizontal="center" vertical="center" wrapText="1"/>
    </xf>
    <xf numFmtId="0" fontId="15" fillId="0" borderId="24" xfId="0" applyFont="1" applyBorder="1" applyAlignment="1">
      <alignment horizontal="center" vertical="center" wrapText="1"/>
    </xf>
    <xf numFmtId="0" fontId="14" fillId="0" borderId="15" xfId="0" applyFont="1" applyBorder="1"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center"/>
    </xf>
    <xf numFmtId="0" fontId="15" fillId="0" borderId="14" xfId="0" applyFont="1" applyBorder="1" applyAlignment="1">
      <alignment horizontal="center" vertical="center" wrapText="1"/>
    </xf>
    <xf numFmtId="0" fontId="15" fillId="0" borderId="13" xfId="0" applyFont="1" applyBorder="1" applyAlignment="1">
      <alignment horizontal="center" vertical="center" wrapText="1"/>
    </xf>
    <xf numFmtId="0" fontId="14" fillId="0" borderId="4" xfId="0" applyFont="1" applyBorder="1" applyAlignment="1">
      <alignment horizontal="left" vertical="center"/>
    </xf>
    <xf numFmtId="0" fontId="14" fillId="0" borderId="8" xfId="0" applyFont="1" applyBorder="1" applyAlignment="1">
      <alignment horizontal="left" vertical="center"/>
    </xf>
    <xf numFmtId="0" fontId="9" fillId="0" borderId="0" xfId="2" applyFont="1" applyAlignment="1">
      <alignment vertical="center"/>
    </xf>
    <xf numFmtId="1" fontId="14" fillId="0" borderId="30" xfId="2" applyNumberFormat="1" applyFont="1" applyBorder="1" applyAlignment="1">
      <alignment horizontal="center" vertical="center"/>
    </xf>
    <xf numFmtId="2" fontId="14" fillId="0" borderId="31" xfId="1" applyNumberFormat="1" applyFont="1" applyBorder="1" applyAlignment="1">
      <alignment horizontal="center" vertical="center"/>
    </xf>
    <xf numFmtId="0" fontId="24" fillId="0" borderId="0" xfId="2" applyFont="1"/>
    <xf numFmtId="0" fontId="38" fillId="0" borderId="0" xfId="2" applyFont="1"/>
    <xf numFmtId="0" fontId="39" fillId="0" borderId="0" xfId="2" applyFont="1"/>
    <xf numFmtId="0" fontId="15" fillId="0" borderId="0" xfId="2" applyFont="1"/>
    <xf numFmtId="0" fontId="13" fillId="0" borderId="0" xfId="0" applyFont="1" applyAlignment="1">
      <alignment horizontal="center" vertical="center"/>
    </xf>
    <xf numFmtId="0" fontId="9" fillId="0" borderId="0" xfId="0" applyFont="1" applyAlignment="1">
      <alignment horizontal="center" vertical="center"/>
    </xf>
    <xf numFmtId="0" fontId="14" fillId="0" borderId="4" xfId="0" applyFont="1" applyBorder="1" applyAlignment="1">
      <alignment horizontal="center" vertical="center" wrapText="1"/>
    </xf>
    <xf numFmtId="0" fontId="14" fillId="0" borderId="15" xfId="0" applyFont="1" applyBorder="1" applyAlignment="1">
      <alignment horizontal="center" vertical="center"/>
    </xf>
    <xf numFmtId="0" fontId="12" fillId="0" borderId="22" xfId="0" applyFont="1" applyBorder="1" applyAlignment="1">
      <alignment horizontal="center" vertical="center"/>
    </xf>
    <xf numFmtId="0" fontId="12" fillId="0" borderId="36" xfId="0" applyFont="1" applyBorder="1" applyAlignment="1">
      <alignment horizontal="center" vertical="center"/>
    </xf>
    <xf numFmtId="0" fontId="14" fillId="0" borderId="4" xfId="0" applyFont="1" applyBorder="1" applyAlignment="1">
      <alignment horizontal="center" vertical="center"/>
    </xf>
    <xf numFmtId="0" fontId="14" fillId="0" borderId="15" xfId="0" applyFont="1" applyBorder="1" applyAlignment="1">
      <alignment horizontal="center" vertical="center" wrapText="1"/>
    </xf>
    <xf numFmtId="0" fontId="13" fillId="0" borderId="21" xfId="0" applyFont="1" applyBorder="1" applyAlignment="1">
      <alignment horizontal="center" vertical="center"/>
    </xf>
    <xf numFmtId="0" fontId="14" fillId="0" borderId="13" xfId="0" applyFont="1" applyBorder="1" applyAlignment="1">
      <alignment horizontal="center" vertical="center"/>
    </xf>
    <xf numFmtId="0" fontId="14" fillId="0" borderId="19" xfId="0" applyFont="1" applyBorder="1" applyAlignment="1">
      <alignment horizontal="center" vertical="center"/>
    </xf>
    <xf numFmtId="0" fontId="15" fillId="0" borderId="14" xfId="0" quotePrefix="1" applyFont="1" applyBorder="1" applyAlignment="1">
      <alignment horizontal="center" vertical="center" wrapText="1"/>
    </xf>
    <xf numFmtId="0" fontId="14" fillId="0" borderId="0" xfId="0" applyFont="1" applyAlignment="1">
      <alignment horizontal="center" vertical="center" wrapText="1"/>
    </xf>
    <xf numFmtId="0" fontId="12" fillId="0" borderId="8"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3" xfId="0" applyFont="1" applyBorder="1" applyAlignment="1">
      <alignment horizontal="center" vertical="center" wrapText="1"/>
    </xf>
    <xf numFmtId="0" fontId="15" fillId="0" borderId="4"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6" fillId="0" borderId="0" xfId="0" applyFont="1" applyAlignment="1">
      <alignment horizontal="center" vertical="center"/>
    </xf>
    <xf numFmtId="0" fontId="14"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24" xfId="0" applyFont="1" applyBorder="1" applyAlignment="1">
      <alignment horizontal="center" vertical="center"/>
    </xf>
    <xf numFmtId="0" fontId="13" fillId="0" borderId="0" xfId="2" applyFont="1" applyAlignment="1">
      <alignment horizontal="center" vertical="top"/>
    </xf>
    <xf numFmtId="9" fontId="13" fillId="0" borderId="14" xfId="2" applyNumberFormat="1" applyFont="1" applyBorder="1" applyAlignment="1">
      <alignment horizontal="center" vertical="center"/>
    </xf>
    <xf numFmtId="0" fontId="15" fillId="0" borderId="14" xfId="2" quotePrefix="1" applyFont="1" applyBorder="1" applyAlignment="1">
      <alignment horizontal="center" vertical="center"/>
    </xf>
    <xf numFmtId="0" fontId="13" fillId="0" borderId="14" xfId="2" quotePrefix="1" applyFont="1" applyBorder="1" applyAlignment="1">
      <alignment horizontal="center" vertical="center"/>
    </xf>
    <xf numFmtId="0" fontId="40" fillId="0" borderId="0" xfId="0" applyFont="1"/>
    <xf numFmtId="0" fontId="42" fillId="0" borderId="8" xfId="2" applyFont="1" applyBorder="1" applyAlignment="1">
      <alignment horizontal="center" vertical="center" wrapText="1"/>
    </xf>
    <xf numFmtId="0" fontId="42" fillId="0" borderId="26" xfId="2" applyFont="1" applyBorder="1" applyAlignment="1">
      <alignment horizontal="center" vertical="center" wrapText="1"/>
    </xf>
    <xf numFmtId="0" fontId="43" fillId="0" borderId="0" xfId="0" applyFont="1"/>
    <xf numFmtId="0" fontId="44" fillId="0" borderId="0" xfId="0" applyFont="1"/>
    <xf numFmtId="0" fontId="45" fillId="0" borderId="25" xfId="2" applyFont="1" applyBorder="1" applyAlignment="1">
      <alignment horizontal="center" vertical="center" wrapText="1"/>
    </xf>
    <xf numFmtId="1" fontId="45" fillId="0" borderId="24" xfId="2" applyNumberFormat="1" applyFont="1" applyBorder="1" applyAlignment="1">
      <alignment horizontal="center" vertical="center"/>
    </xf>
    <xf numFmtId="0" fontId="45" fillId="0" borderId="24" xfId="2" applyFont="1" applyBorder="1" applyAlignment="1">
      <alignment horizontal="center" vertical="center"/>
    </xf>
    <xf numFmtId="49" fontId="45" fillId="0" borderId="24" xfId="2" applyNumberFormat="1" applyFont="1" applyBorder="1" applyAlignment="1">
      <alignment horizontal="center" vertical="center"/>
    </xf>
    <xf numFmtId="49" fontId="45" fillId="0" borderId="15" xfId="2" applyNumberFormat="1" applyFont="1" applyBorder="1" applyAlignment="1">
      <alignment horizontal="center" vertical="center"/>
    </xf>
    <xf numFmtId="2" fontId="45" fillId="0" borderId="14" xfId="2" applyNumberFormat="1" applyFont="1" applyBorder="1" applyAlignment="1">
      <alignment horizontal="center" vertical="center"/>
    </xf>
    <xf numFmtId="1" fontId="45" fillId="0" borderId="13" xfId="2" applyNumberFormat="1" applyFont="1" applyBorder="1" applyAlignment="1">
      <alignment horizontal="center" vertical="center"/>
    </xf>
    <xf numFmtId="0" fontId="45" fillId="0" borderId="13" xfId="2" applyFont="1" applyBorder="1" applyAlignment="1">
      <alignment horizontal="center" vertical="center"/>
    </xf>
    <xf numFmtId="49" fontId="45" fillId="0" borderId="13" xfId="2" applyNumberFormat="1" applyFont="1" applyBorder="1" applyAlignment="1">
      <alignment horizontal="center" vertical="center"/>
    </xf>
    <xf numFmtId="49" fontId="45" fillId="0" borderId="4" xfId="2" applyNumberFormat="1" applyFont="1" applyBorder="1" applyAlignment="1">
      <alignment horizontal="center" vertical="center"/>
    </xf>
    <xf numFmtId="0" fontId="24" fillId="0" borderId="0" xfId="2" applyFont="1" applyAlignment="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4" xfId="0" applyFont="1" applyBorder="1" applyAlignment="1">
      <alignment horizontal="center" vertical="center"/>
    </xf>
    <xf numFmtId="0" fontId="15" fillId="0" borderId="16" xfId="2" applyFont="1" applyBorder="1" applyAlignment="1">
      <alignment horizontal="center" vertical="center"/>
    </xf>
    <xf numFmtId="0" fontId="15" fillId="0" borderId="18" xfId="2" applyFont="1" applyBorder="1" applyAlignment="1">
      <alignment horizontal="center" vertical="center"/>
    </xf>
    <xf numFmtId="0" fontId="15" fillId="0" borderId="10" xfId="2" applyFont="1" applyBorder="1" applyAlignment="1">
      <alignment horizontal="center" vertical="center"/>
    </xf>
    <xf numFmtId="0" fontId="15" fillId="0" borderId="12" xfId="2" applyFont="1" applyBorder="1" applyAlignment="1">
      <alignment horizontal="center" vertical="center"/>
    </xf>
    <xf numFmtId="0" fontId="15" fillId="0" borderId="5" xfId="2" applyFont="1" applyBorder="1" applyAlignment="1">
      <alignment horizontal="center" vertical="center"/>
    </xf>
    <xf numFmtId="0" fontId="15" fillId="0" borderId="7" xfId="2" applyFont="1" applyBorder="1" applyAlignment="1">
      <alignment horizontal="center" vertical="center"/>
    </xf>
    <xf numFmtId="0" fontId="15" fillId="0" borderId="52" xfId="2" applyFont="1" applyBorder="1" applyAlignment="1">
      <alignment horizontal="center" vertical="center"/>
    </xf>
    <xf numFmtId="0" fontId="15" fillId="0" borderId="53" xfId="2" applyFont="1" applyBorder="1" applyAlignment="1">
      <alignment horizontal="center" vertical="center"/>
    </xf>
    <xf numFmtId="0" fontId="13" fillId="0" borderId="32" xfId="2" applyFont="1" applyBorder="1" applyAlignment="1">
      <alignment horizontal="center" vertical="center"/>
    </xf>
    <xf numFmtId="0" fontId="13" fillId="0" borderId="33" xfId="2" applyFont="1" applyBorder="1" applyAlignment="1">
      <alignment horizontal="center" vertical="center"/>
    </xf>
    <xf numFmtId="0" fontId="3" fillId="0" borderId="0" xfId="2" applyFont="1" applyAlignment="1">
      <alignment horizontal="center" vertical="center"/>
    </xf>
    <xf numFmtId="0" fontId="5" fillId="0" borderId="0" xfId="2" applyFont="1" applyAlignment="1">
      <alignment horizontal="center" vertical="center"/>
    </xf>
    <xf numFmtId="0" fontId="7" fillId="0" borderId="0" xfId="2" applyFont="1" applyAlignment="1">
      <alignment horizontal="center" vertical="center"/>
    </xf>
    <xf numFmtId="0" fontId="9" fillId="0" borderId="0" xfId="2" applyFont="1"/>
    <xf numFmtId="0" fontId="2" fillId="0" borderId="0" xfId="2" applyAlignment="1">
      <alignment horizontal="left" vertical="top" wrapText="1"/>
    </xf>
    <xf numFmtId="0" fontId="24" fillId="0" borderId="0" xfId="2" applyFont="1" applyAlignment="1">
      <alignment horizontal="left" vertical="center"/>
    </xf>
    <xf numFmtId="0" fontId="13" fillId="0" borderId="51" xfId="2" applyFont="1" applyBorder="1" applyAlignment="1">
      <alignment horizontal="center" vertical="center"/>
    </xf>
    <xf numFmtId="0" fontId="13" fillId="0" borderId="20" xfId="2" applyFont="1" applyBorder="1" applyAlignment="1">
      <alignment horizontal="center" vertical="center"/>
    </xf>
    <xf numFmtId="0" fontId="14" fillId="0" borderId="0" xfId="2" applyFont="1" applyAlignment="1">
      <alignment horizontal="left" vertical="center"/>
    </xf>
    <xf numFmtId="0" fontId="12" fillId="0" borderId="50"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35" xfId="2" applyFont="1" applyBorder="1" applyAlignment="1">
      <alignment horizontal="center" vertical="center" wrapText="1"/>
    </xf>
    <xf numFmtId="0" fontId="14" fillId="0" borderId="47" xfId="2" applyFont="1" applyBorder="1" applyAlignment="1">
      <alignment horizontal="left" vertical="center" wrapText="1"/>
    </xf>
    <xf numFmtId="0" fontId="14" fillId="0" borderId="27" xfId="2" applyFont="1" applyBorder="1" applyAlignment="1">
      <alignment horizontal="left" vertical="center" wrapText="1"/>
    </xf>
    <xf numFmtId="0" fontId="15" fillId="0" borderId="10" xfId="2" applyFont="1" applyBorder="1" applyAlignment="1">
      <alignment horizontal="center" vertical="center" wrapText="1"/>
    </xf>
    <xf numFmtId="0" fontId="15" fillId="0" borderId="37" xfId="2" applyFont="1" applyBorder="1" applyAlignment="1">
      <alignment horizontal="center" vertical="center" wrapText="1"/>
    </xf>
    <xf numFmtId="0" fontId="14" fillId="0" borderId="46" xfId="2" applyFont="1" applyBorder="1" applyAlignment="1">
      <alignment horizontal="left" vertical="center" wrapText="1"/>
    </xf>
    <xf numFmtId="0" fontId="14" fillId="0" borderId="44" xfId="2" applyFont="1" applyBorder="1" applyAlignment="1">
      <alignment horizontal="left" vertical="center" wrapText="1"/>
    </xf>
    <xf numFmtId="0" fontId="15" fillId="0" borderId="16" xfId="2" applyFont="1" applyBorder="1" applyAlignment="1">
      <alignment horizontal="center" vertical="center" wrapText="1"/>
    </xf>
    <xf numFmtId="0" fontId="15" fillId="0" borderId="38" xfId="2" applyFont="1" applyBorder="1" applyAlignment="1">
      <alignment horizontal="center" vertical="center" wrapText="1"/>
    </xf>
    <xf numFmtId="0" fontId="14" fillId="0" borderId="47" xfId="2" applyFont="1" applyBorder="1" applyAlignment="1">
      <alignment horizontal="left" vertical="center"/>
    </xf>
    <xf numFmtId="0" fontId="14" fillId="0" borderId="27" xfId="2" applyFont="1" applyBorder="1" applyAlignment="1">
      <alignment horizontal="left" vertical="center"/>
    </xf>
    <xf numFmtId="0" fontId="15" fillId="0" borderId="10" xfId="0" applyFont="1" applyBorder="1" applyAlignment="1">
      <alignment horizontal="center" vertical="center"/>
    </xf>
    <xf numFmtId="0" fontId="15" fillId="0" borderId="37" xfId="0" applyFont="1" applyBorder="1" applyAlignment="1">
      <alignment horizontal="center" vertical="center"/>
    </xf>
    <xf numFmtId="0" fontId="14" fillId="0" borderId="2" xfId="2" applyFont="1" applyBorder="1" applyAlignment="1">
      <alignment horizontal="right" vertical="center" wrapText="1"/>
    </xf>
    <xf numFmtId="0" fontId="12" fillId="0" borderId="4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48" xfId="0" applyFont="1" applyBorder="1" applyAlignment="1">
      <alignment horizontal="center" vertical="center" wrapText="1"/>
    </xf>
    <xf numFmtId="0" fontId="14" fillId="0" borderId="46" xfId="2" applyFont="1" applyBorder="1" applyAlignment="1">
      <alignment horizontal="left" vertical="center"/>
    </xf>
    <xf numFmtId="0" fontId="14" fillId="0" borderId="44" xfId="2" applyFont="1" applyBorder="1" applyAlignment="1">
      <alignment horizontal="left"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9" fillId="0" borderId="0" xfId="2" applyFont="1" applyAlignment="1">
      <alignment horizontal="left" vertical="top" wrapText="1"/>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5" fillId="0" borderId="17" xfId="2" applyFont="1" applyBorder="1" applyAlignment="1">
      <alignment horizontal="center" vertical="center" wrapText="1"/>
    </xf>
    <xf numFmtId="0" fontId="15" fillId="0" borderId="18" xfId="2" applyFont="1" applyBorder="1" applyAlignment="1">
      <alignment horizontal="center" vertical="center" wrapText="1"/>
    </xf>
    <xf numFmtId="0" fontId="14" fillId="0" borderId="0" xfId="2" applyFont="1" applyAlignment="1">
      <alignment horizontal="right" vertical="center" wrapText="1"/>
    </xf>
    <xf numFmtId="0" fontId="13" fillId="0" borderId="22" xfId="2" applyFont="1" applyBorder="1" applyAlignment="1">
      <alignment horizontal="center" vertical="center"/>
    </xf>
    <xf numFmtId="0" fontId="14" fillId="0" borderId="1" xfId="2" applyFont="1" applyBorder="1" applyAlignment="1">
      <alignment horizontal="center" vertical="center" wrapText="1"/>
    </xf>
    <xf numFmtId="0" fontId="14" fillId="0" borderId="2" xfId="2" applyFont="1" applyBorder="1" applyAlignment="1">
      <alignment horizontal="center" vertical="center" wrapText="1"/>
    </xf>
    <xf numFmtId="0" fontId="14" fillId="0" borderId="3" xfId="2" applyFont="1" applyBorder="1" applyAlignment="1">
      <alignment horizontal="center" vertical="center" wrapText="1"/>
    </xf>
    <xf numFmtId="0" fontId="15" fillId="0" borderId="6" xfId="2" applyFont="1" applyBorder="1" applyAlignment="1">
      <alignment horizontal="center" vertical="center"/>
    </xf>
    <xf numFmtId="0" fontId="15" fillId="0" borderId="11" xfId="2" applyFont="1" applyBorder="1" applyAlignment="1">
      <alignment horizontal="center" vertical="center"/>
    </xf>
    <xf numFmtId="0" fontId="14" fillId="0" borderId="20" xfId="2" applyFont="1" applyBorder="1" applyAlignment="1">
      <alignment horizontal="center" vertical="center" wrapText="1"/>
    </xf>
    <xf numFmtId="0" fontId="10" fillId="0" borderId="0" xfId="3" applyFont="1" applyAlignment="1">
      <alignment horizontal="left" vertical="center"/>
    </xf>
    <xf numFmtId="0" fontId="12" fillId="0" borderId="1"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3"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7" xfId="2" applyFont="1" applyBorder="1" applyAlignment="1">
      <alignment horizontal="center" vertical="center" wrapText="1"/>
    </xf>
    <xf numFmtId="0" fontId="9" fillId="0" borderId="0" xfId="2" applyFont="1" applyAlignment="1">
      <alignment horizontal="center"/>
    </xf>
    <xf numFmtId="0" fontId="34" fillId="0" borderId="39" xfId="2" applyFont="1" applyBorder="1" applyAlignment="1">
      <alignment horizontal="center" vertical="center" wrapText="1"/>
    </xf>
    <xf numFmtId="0" fontId="34" fillId="0" borderId="40" xfId="2" applyFont="1" applyBorder="1" applyAlignment="1">
      <alignment horizontal="center" vertical="center" wrapText="1"/>
    </xf>
    <xf numFmtId="0" fontId="34" fillId="0" borderId="41" xfId="2" applyFont="1" applyBorder="1" applyAlignment="1">
      <alignment horizontal="center" vertical="center" wrapText="1"/>
    </xf>
    <xf numFmtId="2" fontId="15" fillId="0" borderId="10" xfId="2" applyNumberFormat="1" applyFont="1" applyBorder="1" applyAlignment="1">
      <alignment horizontal="center" vertical="center"/>
    </xf>
    <xf numFmtId="2" fontId="15" fillId="0" borderId="11" xfId="2" applyNumberFormat="1" applyFont="1" applyBorder="1" applyAlignment="1">
      <alignment horizontal="center" vertical="center"/>
    </xf>
    <xf numFmtId="2" fontId="15" fillId="0" borderId="12" xfId="2" applyNumberFormat="1" applyFont="1" applyBorder="1" applyAlignment="1">
      <alignment horizontal="center" vertical="center"/>
    </xf>
    <xf numFmtId="0" fontId="9" fillId="0" borderId="0" xfId="2" applyFont="1" applyAlignment="1">
      <alignment horizontal="center" vertical="top" wrapText="1"/>
    </xf>
    <xf numFmtId="0" fontId="15" fillId="0" borderId="10" xfId="0" applyFont="1" applyBorder="1" applyAlignment="1">
      <alignment horizontal="center" wrapText="1"/>
    </xf>
    <xf numFmtId="0" fontId="15" fillId="0" borderId="11" xfId="0" applyFont="1" applyBorder="1" applyAlignment="1">
      <alignment horizontal="center" wrapText="1"/>
    </xf>
    <xf numFmtId="0" fontId="15" fillId="0" borderId="37" xfId="0" applyFont="1" applyBorder="1" applyAlignment="1">
      <alignment horizontal="center" wrapText="1"/>
    </xf>
    <xf numFmtId="0" fontId="15" fillId="0" borderId="17" xfId="0" applyFont="1" applyBorder="1" applyAlignment="1">
      <alignment horizontal="center" wrapText="1"/>
    </xf>
    <xf numFmtId="0" fontId="15" fillId="0" borderId="38" xfId="0" applyFont="1" applyBorder="1" applyAlignment="1">
      <alignment horizontal="center" wrapText="1"/>
    </xf>
    <xf numFmtId="0" fontId="14" fillId="0" borderId="0" xfId="0" applyFont="1" applyAlignment="1">
      <alignment horizontal="center" wrapText="1"/>
    </xf>
    <xf numFmtId="0" fontId="13" fillId="0" borderId="22" xfId="0" applyFont="1" applyBorder="1" applyAlignment="1">
      <alignment horizontal="center"/>
    </xf>
    <xf numFmtId="0" fontId="14" fillId="0" borderId="1" xfId="0" applyFont="1" applyBorder="1" applyAlignment="1">
      <alignment horizontal="center" wrapText="1"/>
    </xf>
    <xf numFmtId="0" fontId="14" fillId="0" borderId="2" xfId="0" applyFont="1" applyBorder="1" applyAlignment="1">
      <alignment horizontal="center" wrapText="1"/>
    </xf>
    <xf numFmtId="0" fontId="14" fillId="0" borderId="34" xfId="0" applyFont="1" applyBorder="1" applyAlignment="1">
      <alignment horizontal="center" wrapText="1"/>
    </xf>
    <xf numFmtId="0" fontId="15" fillId="0" borderId="5" xfId="0" applyFont="1" applyBorder="1" applyAlignment="1">
      <alignment horizontal="center"/>
    </xf>
    <xf numFmtId="0" fontId="15" fillId="0" borderId="6" xfId="0" applyFont="1" applyBorder="1" applyAlignment="1">
      <alignment horizontal="center"/>
    </xf>
    <xf numFmtId="0" fontId="15" fillId="0" borderId="35" xfId="0" applyFont="1" applyBorder="1" applyAlignment="1">
      <alignment horizontal="center"/>
    </xf>
    <xf numFmtId="0" fontId="15" fillId="0" borderId="10" xfId="0" applyFont="1" applyBorder="1" applyAlignment="1">
      <alignment horizontal="center"/>
    </xf>
    <xf numFmtId="0" fontId="15" fillId="0" borderId="11" xfId="0" applyFont="1" applyBorder="1" applyAlignment="1">
      <alignment horizontal="center"/>
    </xf>
    <xf numFmtId="0" fontId="15" fillId="0" borderId="37" xfId="0" applyFont="1" applyBorder="1" applyAlignment="1">
      <alignment horizontal="center"/>
    </xf>
    <xf numFmtId="0" fontId="14" fillId="0" borderId="20" xfId="0" applyFont="1" applyBorder="1" applyAlignment="1">
      <alignment horizontal="center" wrapText="1"/>
    </xf>
    <xf numFmtId="0" fontId="12" fillId="0" borderId="1" xfId="0" applyFont="1" applyBorder="1" applyAlignment="1">
      <alignment horizontal="center" wrapText="1"/>
    </xf>
    <xf numFmtId="0" fontId="12" fillId="0" borderId="2" xfId="0" applyFont="1" applyBorder="1" applyAlignment="1">
      <alignment horizontal="center" wrapText="1"/>
    </xf>
    <xf numFmtId="0" fontId="12" fillId="0" borderId="34" xfId="0" applyFont="1" applyBorder="1" applyAlignment="1">
      <alignment horizontal="center" wrapText="1"/>
    </xf>
    <xf numFmtId="0" fontId="15" fillId="0" borderId="5" xfId="0" applyFont="1" applyBorder="1" applyAlignment="1">
      <alignment horizontal="center" wrapText="1"/>
    </xf>
    <xf numFmtId="0" fontId="15" fillId="0" borderId="6" xfId="0" applyFont="1" applyBorder="1" applyAlignment="1">
      <alignment horizontal="center" wrapText="1"/>
    </xf>
    <xf numFmtId="0" fontId="15" fillId="0" borderId="35" xfId="0" applyFont="1" applyBorder="1" applyAlignment="1">
      <alignment horizontal="center" wrapText="1"/>
    </xf>
    <xf numFmtId="0" fontId="15" fillId="0" borderId="10" xfId="2" quotePrefix="1" applyFont="1" applyBorder="1" applyAlignment="1">
      <alignment horizontal="center" vertical="center"/>
    </xf>
    <xf numFmtId="0" fontId="13" fillId="0" borderId="16" xfId="2" applyFont="1" applyBorder="1" applyAlignment="1">
      <alignment horizontal="center" vertical="center" wrapText="1"/>
    </xf>
    <xf numFmtId="0" fontId="9" fillId="0" borderId="0" xfId="0" applyFont="1" applyAlignment="1">
      <alignment horizontal="center"/>
    </xf>
    <xf numFmtId="0" fontId="24" fillId="0" borderId="0" xfId="0" applyFont="1" applyAlignment="1">
      <alignment horizontal="center"/>
    </xf>
    <xf numFmtId="0" fontId="15" fillId="0" borderId="10" xfId="0" applyFont="1" applyBorder="1" applyAlignment="1">
      <alignment wrapText="1"/>
    </xf>
    <xf numFmtId="0" fontId="15" fillId="0" borderId="11" xfId="0" applyFont="1" applyBorder="1" applyAlignment="1">
      <alignment wrapText="1"/>
    </xf>
    <xf numFmtId="0" fontId="15" fillId="0" borderId="37" xfId="0" applyFont="1" applyBorder="1" applyAlignment="1">
      <alignment wrapText="1"/>
    </xf>
    <xf numFmtId="0" fontId="15" fillId="0" borderId="17" xfId="0" applyFont="1" applyBorder="1" applyAlignment="1">
      <alignment wrapText="1"/>
    </xf>
    <xf numFmtId="0" fontId="15" fillId="0" borderId="38" xfId="0" applyFont="1" applyBorder="1" applyAlignment="1">
      <alignment wrapText="1"/>
    </xf>
    <xf numFmtId="0" fontId="14" fillId="0" borderId="0" xfId="0" applyFont="1" applyAlignment="1">
      <alignment wrapText="1"/>
    </xf>
    <xf numFmtId="0" fontId="13" fillId="0" borderId="22" xfId="0" applyFont="1" applyBorder="1"/>
    <xf numFmtId="0" fontId="14" fillId="0" borderId="1" xfId="0" applyFont="1" applyBorder="1" applyAlignment="1">
      <alignment wrapText="1"/>
    </xf>
    <xf numFmtId="0" fontId="14" fillId="0" borderId="2" xfId="0" applyFont="1" applyBorder="1" applyAlignment="1">
      <alignment wrapText="1"/>
    </xf>
    <xf numFmtId="0" fontId="14" fillId="0" borderId="34" xfId="0" applyFont="1" applyBorder="1" applyAlignment="1">
      <alignment wrapText="1"/>
    </xf>
    <xf numFmtId="0" fontId="15" fillId="0" borderId="5" xfId="0" applyFont="1" applyBorder="1"/>
    <xf numFmtId="0" fontId="15" fillId="0" borderId="6" xfId="0" applyFont="1" applyBorder="1"/>
    <xf numFmtId="0" fontId="15" fillId="0" borderId="35" xfId="0" applyFont="1" applyBorder="1"/>
    <xf numFmtId="0" fontId="15" fillId="0" borderId="10" xfId="0" applyFont="1" applyBorder="1"/>
    <xf numFmtId="0" fontId="15" fillId="0" borderId="11" xfId="0" applyFont="1" applyBorder="1"/>
    <xf numFmtId="0" fontId="15" fillId="0" borderId="37" xfId="0" applyFont="1" applyBorder="1"/>
    <xf numFmtId="0" fontId="14" fillId="0" borderId="20" xfId="0" applyFont="1" applyBorder="1" applyAlignment="1">
      <alignment wrapText="1"/>
    </xf>
    <xf numFmtId="0" fontId="12" fillId="0" borderId="1" xfId="0" applyFont="1" applyBorder="1" applyAlignment="1">
      <alignment wrapText="1"/>
    </xf>
    <xf numFmtId="0" fontId="12" fillId="0" borderId="2" xfId="0" applyFont="1" applyBorder="1" applyAlignment="1">
      <alignment wrapText="1"/>
    </xf>
    <xf numFmtId="0" fontId="12" fillId="0" borderId="34" xfId="0" applyFont="1" applyBorder="1" applyAlignment="1">
      <alignment wrapText="1"/>
    </xf>
    <xf numFmtId="0" fontId="15" fillId="0" borderId="5" xfId="0" applyFont="1" applyBorder="1" applyAlignment="1">
      <alignment wrapText="1"/>
    </xf>
    <xf numFmtId="0" fontId="15" fillId="0" borderId="6" xfId="0" applyFont="1" applyBorder="1" applyAlignment="1">
      <alignment wrapText="1"/>
    </xf>
    <xf numFmtId="0" fontId="15" fillId="0" borderId="35" xfId="0" applyFont="1" applyBorder="1" applyAlignment="1">
      <alignment wrapText="1"/>
    </xf>
    <xf numFmtId="16" fontId="15" fillId="0" borderId="10" xfId="2" applyNumberFormat="1" applyFont="1" applyBorder="1" applyAlignment="1">
      <alignment horizontal="center" vertical="center"/>
    </xf>
    <xf numFmtId="16" fontId="15" fillId="0" borderId="10" xfId="2" quotePrefix="1" applyNumberFormat="1" applyFont="1" applyBorder="1" applyAlignment="1">
      <alignment horizontal="center" vertical="center"/>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38" xfId="0" applyFont="1" applyBorder="1" applyAlignment="1">
      <alignment horizontal="center" vertical="center" wrapText="1"/>
    </xf>
    <xf numFmtId="0" fontId="14" fillId="0" borderId="0" xfId="0" applyFont="1" applyAlignment="1">
      <alignment horizontal="center" vertical="center" wrapText="1"/>
    </xf>
    <xf numFmtId="0" fontId="13" fillId="0" borderId="22" xfId="0" applyFont="1" applyBorder="1" applyAlignment="1">
      <alignment horizontal="center"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4" xfId="0" applyFont="1" applyBorder="1" applyAlignment="1">
      <alignment horizontal="center" vertical="center" wrapText="1"/>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35" xfId="0" applyFont="1" applyBorder="1" applyAlignment="1">
      <alignment horizontal="center" vertical="center"/>
    </xf>
    <xf numFmtId="0" fontId="15" fillId="0" borderId="11" xfId="0" applyFont="1" applyBorder="1" applyAlignment="1">
      <alignment horizontal="center" vertical="center"/>
    </xf>
    <xf numFmtId="0" fontId="9" fillId="0" borderId="0" xfId="0" applyFont="1" applyAlignment="1">
      <alignment horizontal="left" vertical="top" wrapText="1"/>
    </xf>
    <xf numFmtId="0" fontId="14" fillId="0" borderId="20"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20" xfId="2" applyFont="1" applyBorder="1" applyAlignment="1">
      <alignment horizontal="center" vertical="center" wrapText="1"/>
    </xf>
    <xf numFmtId="0" fontId="42" fillId="0" borderId="1" xfId="2" applyFont="1" applyBorder="1" applyAlignment="1">
      <alignment horizontal="center" vertical="center" wrapText="1"/>
    </xf>
    <xf numFmtId="0" fontId="42" fillId="0" borderId="2" xfId="2" applyFont="1" applyBorder="1" applyAlignment="1">
      <alignment horizontal="center" vertical="center" wrapText="1"/>
    </xf>
    <xf numFmtId="0" fontId="42" fillId="0" borderId="3" xfId="2" applyFont="1" applyBorder="1" applyAlignment="1">
      <alignment horizontal="center" vertical="center" wrapText="1"/>
    </xf>
    <xf numFmtId="0" fontId="15" fillId="0" borderId="0" xfId="2" applyFont="1" applyAlignment="1">
      <alignment horizontal="right" vertical="center" wrapText="1"/>
    </xf>
    <xf numFmtId="0" fontId="15" fillId="0" borderId="1"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3" xfId="2" applyFont="1" applyBorder="1" applyAlignment="1">
      <alignment horizontal="center" vertical="center" wrapText="1"/>
    </xf>
    <xf numFmtId="0" fontId="9" fillId="0" borderId="0" xfId="2" applyFont="1" applyAlignment="1">
      <alignment horizontal="left" vertical="top"/>
    </xf>
    <xf numFmtId="0" fontId="13" fillId="0" borderId="0" xfId="2" applyFont="1" applyAlignment="1">
      <alignment horizontal="left" vertical="top" wrapText="1"/>
    </xf>
    <xf numFmtId="0" fontId="41" fillId="0" borderId="10" xfId="2" applyFont="1" applyBorder="1" applyAlignment="1">
      <alignment horizontal="center" vertical="center" wrapText="1"/>
    </xf>
    <xf numFmtId="0" fontId="41" fillId="0" borderId="16" xfId="2" applyFont="1" applyBorder="1" applyAlignment="1">
      <alignment horizontal="center" vertical="center" wrapText="1"/>
    </xf>
  </cellXfs>
  <cellStyles count="4">
    <cellStyle name="Comma" xfId="1" builtinId="3"/>
    <cellStyle name="Normal" xfId="0" builtinId="0"/>
    <cellStyle name="Normal 2" xfId="2" xr:uid="{A6E60EE2-2161-4181-8741-3B56615C78F6}"/>
    <cellStyle name="Normal 3" xfId="3" xr:uid="{51053C8A-E5AE-4B90-AC5D-C51FACA3C0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customXml" Target="../customXml/item3.xml"/><Relationship Id="rId16" Type="http://schemas.openxmlformats.org/officeDocument/2006/relationships/worksheet" Target="worksheets/sheet16.xml"/><Relationship Id="rId107" Type="http://schemas.openxmlformats.org/officeDocument/2006/relationships/styles" Target="styles.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sharedStrings" Target="sharedStrings.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calcChain" Target="calcChain.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customXml" Target="../customXml/item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1729539</xdr:colOff>
      <xdr:row>0</xdr:row>
      <xdr:rowOff>657225</xdr:rowOff>
    </xdr:to>
    <xdr:pic>
      <xdr:nvPicPr>
        <xdr:cNvPr id="2" name="Picture 1">
          <a:extLst>
            <a:ext uri="{FF2B5EF4-FFF2-40B4-BE49-F238E27FC236}">
              <a16:creationId xmlns:a16="http://schemas.microsoft.com/office/drawing/2014/main" id="{D1185701-A87D-457D-8178-E179422D10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E5380C73-48E1-4B76-B593-8C4C73FA96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8E1A245E-1A85-452C-8D23-835E7A980C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28E67257-00B3-4F69-8DCD-5DEF0A5B30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75198849-F2FE-4E32-83B9-876C8C758C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6887142F-20C0-47AB-9AD7-1D44F6C7E9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9390861B-50A3-4991-AF6B-ABDEE10E09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7CBFB832-70E5-4CA7-9579-FFB1E42AD9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8E5C5581-D2DA-4DBE-B355-083FF34A57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65583D1C-CA2C-4F4F-A119-EE0C851AE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CC811FD4-4C0C-4D41-93C4-ECCBF4B81D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CC2A4711-F249-42F8-9FC2-4A0F155999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391EC2AB-D86F-49DB-BAC9-45D1989F23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FCD1934C-30D9-4BD1-BD0A-C89F60F6C9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0EA4F983-51B6-45D2-BA65-3608BE49C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FCE428E0-82F5-4A14-9F7D-4AE525A9A8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560FCB0C-1886-4BF0-A614-A29464716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729539" cy="657225"/>
    <xdr:pic>
      <xdr:nvPicPr>
        <xdr:cNvPr id="2" name="Picture 1">
          <a:extLst>
            <a:ext uri="{FF2B5EF4-FFF2-40B4-BE49-F238E27FC236}">
              <a16:creationId xmlns:a16="http://schemas.microsoft.com/office/drawing/2014/main" id="{F7718FFD-E4AA-4347-A7B5-6617E26AFD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273B2EFD-DF93-4898-9BD4-0F34B094EB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38517D93-E635-4342-9A19-5D26447271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2EE25EB5-7ED4-448D-B7CC-CE1B5E6048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0F093B47-C5EE-48C7-B116-567E76B321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E4CCFE33-9067-4E7F-8637-FAC71D4F2F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E5048332-0588-4915-8194-89C6B755CB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FBA85A25-35FB-4D17-8441-ACEB9F9213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386FA8D1-AFD4-40D7-AB00-B671B5D15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F78B39CC-E74B-483F-819E-A7A0CF0C6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8ED53068-3B8D-4F14-A4E1-998FCE488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1729539</xdr:colOff>
      <xdr:row>0</xdr:row>
      <xdr:rowOff>657225</xdr:rowOff>
    </xdr:to>
    <xdr:pic>
      <xdr:nvPicPr>
        <xdr:cNvPr id="2" name="Picture 1">
          <a:extLst>
            <a:ext uri="{FF2B5EF4-FFF2-40B4-BE49-F238E27FC236}">
              <a16:creationId xmlns:a16="http://schemas.microsoft.com/office/drawing/2014/main" id="{8028EDB2-D32C-4606-B1DE-279614B053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F0517EB2-0662-4D38-8F68-04D94C21C1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C4532593-FCDE-4903-BBAE-6A051DDB7F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4C416A28-F096-487F-8D63-080A0660CC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57BB7BA8-E4AD-4DF1-B473-6097DFD8DA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ED96F38E-1B51-404B-AC85-7E0DC49104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EB8DB5EA-3A1B-4993-81D8-54B77716AA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7F179C2C-DAB5-49DE-8A6C-0A97E69E72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FC6C833A-9B91-4977-8A69-6C717FAA43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23FFE314-9E56-434F-AD15-6F7AFF28B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2E102958-3485-4661-9275-DF4AC5A8BA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729539" cy="657225"/>
    <xdr:pic>
      <xdr:nvPicPr>
        <xdr:cNvPr id="2" name="Picture 1">
          <a:extLst>
            <a:ext uri="{FF2B5EF4-FFF2-40B4-BE49-F238E27FC236}">
              <a16:creationId xmlns:a16="http://schemas.microsoft.com/office/drawing/2014/main" id="{378F9F57-16B5-42EE-9275-0214B33603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61567D81-7995-4AF0-837E-1888246496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7A5B198D-B812-4216-B9F5-7610299844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49A8FAE8-8053-4EA0-B8B5-53C3BFE9F2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D03A69EC-8978-4716-A534-F89D3E7E38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0108713B-A1EF-4F84-A418-34DD7C4BB6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2E2E012B-E271-4CAE-9B54-8B44E03F17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510C6FAB-357B-482A-8DFA-1B4B644D4C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0CC230E6-AE4A-4D71-8EF6-45086A389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23B5C64C-98D3-4BEB-8C06-05F8D45B7E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B19429B4-4CE0-411A-8200-982E2BD314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729539" cy="657225"/>
    <xdr:pic>
      <xdr:nvPicPr>
        <xdr:cNvPr id="2" name="Picture 1">
          <a:extLst>
            <a:ext uri="{FF2B5EF4-FFF2-40B4-BE49-F238E27FC236}">
              <a16:creationId xmlns:a16="http://schemas.microsoft.com/office/drawing/2014/main" id="{AD7274AD-9487-458A-BDB3-D11959E8C2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D419FB99-90A5-42CD-897F-D916F1557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1099C274-5379-41C3-B3FD-4C66CACA40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8935C35C-B4AE-4C71-B9B7-7D15D9D4D2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2D1CAC4B-5026-4507-98A3-5AB9181962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62B44575-7267-475B-94AC-EBDECD2476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1E8256C9-2D3D-43F4-8599-86777E1F6C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D49F8F4B-21DB-4956-B19F-1AE5661198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866702E7-2DE2-4364-9EB9-78D6961028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48EE0D9C-F7D4-45FB-8177-B8BABEB899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34707160-46C9-4BF0-8AE8-607380DB8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88A17546-586F-4E70-8F0E-0960F18D3B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78F37A56-69DC-4087-9D52-A8B1D9727A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73E79C90-A2CE-482F-B49A-BB4231146D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ECFCE8E1-5B4E-43B3-B148-B222458316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0C452810-47C3-4B43-BC5C-A0FCC8C1FE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4ABE49B2-E8D5-41B5-AAD1-42A51EC957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B7272430-AFEF-4861-89A1-7F3D120F13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CF37E6B0-964B-4BA3-BA76-77441C1308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939E031D-1ADF-4596-9158-80F906FFCC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61F40BB6-C917-4428-A6E9-A865239881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B7C8130A-244F-429C-B648-B38CEA8399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C0D65576-6902-4BE1-8302-1ACD546626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C9118865-1433-4731-83FC-B93CBCFA94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1DDB64DA-EE4C-461C-A741-492ACD2A21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75031872-8EBC-4ADE-8384-E88D908D3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C5DE706E-792F-4178-AA2F-A4F3B49387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4FDE5F5E-4AA4-46C1-99EE-7B3DD32BD9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6105381D-EC01-4690-B3F5-B6402B78B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2D7D2901-F59A-4098-9F4D-DDE5F36308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73FC639B-1A00-4C8C-A3D9-523866A1AA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5C470CC5-92E6-479A-9FF3-AEFCDE7B0E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BC0C4BAC-AF57-4BE4-941F-C1639EDD7B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B59397B3-9613-4094-B5A6-D5BA19AA0E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00427D1E-C7E3-41B8-8C74-FC7E9732F0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79635AE2-6366-47DF-B647-4BF6206F53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E49C3A22-BF33-4956-8D01-D8CA1762B3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7440F106-AF7B-4588-B785-DD18ACA2C5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2E438B23-1241-4884-9CA8-8642157AAB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8AE6440B-EA0A-41F7-B835-BA2A8D58B8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E06C0719-8DC3-4ED0-8A01-34F090F641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074C7E68-E201-48B1-8A46-E19F75A527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B10F31FD-12EA-4EDE-822D-0B9ECC5090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C1CDAFA7-262A-4535-94AF-7866F46BC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9AECD22A-5E0B-4C13-B874-DB43CADAD8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27B8B46B-2B9D-4923-9A76-BFF3B8A45B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9F578E8F-0136-46AE-98B8-12A55142AC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3B6D1984-F86E-420B-A95E-6829293F71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F4F7BED7-14E6-405A-B479-7CC74D1380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988AD548-CB9F-4706-A970-98FF549F69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B5FCB13D-E127-4B1E-862C-8EED5279F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C9DD13A5-E7FA-4F3B-B410-3050A25A40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96E0B007-DE18-4F38-8DEC-0D1C1976F2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0DBC093F-9D44-4CE3-9369-E19CFC58B4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205539</xdr:colOff>
      <xdr:row>0</xdr:row>
      <xdr:rowOff>657225</xdr:rowOff>
    </xdr:to>
    <xdr:pic>
      <xdr:nvPicPr>
        <xdr:cNvPr id="2" name="Picture 1">
          <a:extLst>
            <a:ext uri="{FF2B5EF4-FFF2-40B4-BE49-F238E27FC236}">
              <a16:creationId xmlns:a16="http://schemas.microsoft.com/office/drawing/2014/main" id="{EDE52BE7-0435-4395-A805-55D37E683E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172953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00.xml.rels><?xml version="1.0" encoding="UTF-8" standalone="yes"?>
<Relationships xmlns="http://schemas.openxmlformats.org/package/2006/relationships"><Relationship Id="rId3" Type="http://schemas.openxmlformats.org/officeDocument/2006/relationships/vmlDrawing" Target="../drawings/vmlDrawing95.vml"/><Relationship Id="rId2" Type="http://schemas.openxmlformats.org/officeDocument/2006/relationships/drawing" Target="../drawings/drawing100.xml"/><Relationship Id="rId1" Type="http://schemas.openxmlformats.org/officeDocument/2006/relationships/printerSettings" Target="../printerSettings/printerSettings100.bin"/><Relationship Id="rId4" Type="http://schemas.openxmlformats.org/officeDocument/2006/relationships/comments" Target="../comments95.xml"/></Relationships>
</file>

<file path=xl/worksheets/_rels/sheet101.xml.rels><?xml version="1.0" encoding="UTF-8" standalone="yes"?>
<Relationships xmlns="http://schemas.openxmlformats.org/package/2006/relationships"><Relationship Id="rId3" Type="http://schemas.openxmlformats.org/officeDocument/2006/relationships/vmlDrawing" Target="../drawings/vmlDrawing96.vml"/><Relationship Id="rId2" Type="http://schemas.openxmlformats.org/officeDocument/2006/relationships/drawing" Target="../drawings/drawing101.xml"/><Relationship Id="rId1" Type="http://schemas.openxmlformats.org/officeDocument/2006/relationships/printerSettings" Target="../printerSettings/printerSettings101.bin"/><Relationship Id="rId4" Type="http://schemas.openxmlformats.org/officeDocument/2006/relationships/comments" Target="../comments96.xml"/></Relationships>
</file>

<file path=xl/worksheets/_rels/sheet102.xml.rels><?xml version="1.0" encoding="UTF-8" standalone="yes"?>
<Relationships xmlns="http://schemas.openxmlformats.org/package/2006/relationships"><Relationship Id="rId3" Type="http://schemas.openxmlformats.org/officeDocument/2006/relationships/vmlDrawing" Target="../drawings/vmlDrawing97.vml"/><Relationship Id="rId2" Type="http://schemas.openxmlformats.org/officeDocument/2006/relationships/drawing" Target="../drawings/drawing102.xml"/><Relationship Id="rId1" Type="http://schemas.openxmlformats.org/officeDocument/2006/relationships/printerSettings" Target="../printerSettings/printerSettings102.bin"/><Relationship Id="rId4" Type="http://schemas.openxmlformats.org/officeDocument/2006/relationships/comments" Target="../comments97.xml"/></Relationships>
</file>

<file path=xl/worksheets/_rels/sheet103.xml.rels><?xml version="1.0" encoding="UTF-8" standalone="yes"?>
<Relationships xmlns="http://schemas.openxmlformats.org/package/2006/relationships"><Relationship Id="rId3" Type="http://schemas.openxmlformats.org/officeDocument/2006/relationships/vmlDrawing" Target="../drawings/vmlDrawing98.vml"/><Relationship Id="rId2" Type="http://schemas.openxmlformats.org/officeDocument/2006/relationships/drawing" Target="../drawings/drawing103.xml"/><Relationship Id="rId1" Type="http://schemas.openxmlformats.org/officeDocument/2006/relationships/printerSettings" Target="../printerSettings/printerSettings103.bin"/><Relationship Id="rId4" Type="http://schemas.openxmlformats.org/officeDocument/2006/relationships/comments" Target="../comments98.xml"/></Relationships>
</file>

<file path=xl/worksheets/_rels/sheet104.xml.rels><?xml version="1.0" encoding="UTF-8" standalone="yes"?>
<Relationships xmlns="http://schemas.openxmlformats.org/package/2006/relationships"><Relationship Id="rId3" Type="http://schemas.openxmlformats.org/officeDocument/2006/relationships/vmlDrawing" Target="../drawings/vmlDrawing99.vml"/><Relationship Id="rId2" Type="http://schemas.openxmlformats.org/officeDocument/2006/relationships/drawing" Target="../drawings/drawing104.xml"/><Relationship Id="rId1" Type="http://schemas.openxmlformats.org/officeDocument/2006/relationships/printerSettings" Target="../printerSettings/printerSettings104.bin"/><Relationship Id="rId4" Type="http://schemas.openxmlformats.org/officeDocument/2006/relationships/comments" Target="../comments99.xml"/></Relationships>
</file>

<file path=xl/worksheets/_rels/sheet105.xml.rels><?xml version="1.0" encoding="UTF-8" standalone="yes"?>
<Relationships xmlns="http://schemas.openxmlformats.org/package/2006/relationships"><Relationship Id="rId3" Type="http://schemas.openxmlformats.org/officeDocument/2006/relationships/vmlDrawing" Target="../drawings/vmlDrawing100.vml"/><Relationship Id="rId2" Type="http://schemas.openxmlformats.org/officeDocument/2006/relationships/drawing" Target="../drawings/drawing105.xml"/><Relationship Id="rId1" Type="http://schemas.openxmlformats.org/officeDocument/2006/relationships/printerSettings" Target="../printerSettings/printerSettings105.bin"/><Relationship Id="rId4" Type="http://schemas.openxmlformats.org/officeDocument/2006/relationships/comments" Target="../comments10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0.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1.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3.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16.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17.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18.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19.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comments" Target="../comments20.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omments" Target="../comments21.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omments" Target="../comments22.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8.xml"/><Relationship Id="rId1" Type="http://schemas.openxmlformats.org/officeDocument/2006/relationships/printerSettings" Target="../printerSettings/printerSettings28.bin"/><Relationship Id="rId4" Type="http://schemas.openxmlformats.org/officeDocument/2006/relationships/comments" Target="../comments23.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9.xml"/><Relationship Id="rId1" Type="http://schemas.openxmlformats.org/officeDocument/2006/relationships/printerSettings" Target="../printerSettings/printerSettings29.bin"/><Relationship Id="rId4" Type="http://schemas.openxmlformats.org/officeDocument/2006/relationships/comments" Target="../comments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30.xml"/><Relationship Id="rId1" Type="http://schemas.openxmlformats.org/officeDocument/2006/relationships/printerSettings" Target="../printerSettings/printerSettings30.bin"/><Relationship Id="rId4" Type="http://schemas.openxmlformats.org/officeDocument/2006/relationships/comments" Target="../comments25.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1.xml"/><Relationship Id="rId1" Type="http://schemas.openxmlformats.org/officeDocument/2006/relationships/printerSettings" Target="../printerSettings/printerSettings31.bin"/><Relationship Id="rId4" Type="http://schemas.openxmlformats.org/officeDocument/2006/relationships/comments" Target="../comments26.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2.xml"/><Relationship Id="rId1" Type="http://schemas.openxmlformats.org/officeDocument/2006/relationships/printerSettings" Target="../printerSettings/printerSettings32.bin"/><Relationship Id="rId4" Type="http://schemas.openxmlformats.org/officeDocument/2006/relationships/comments" Target="../comments27.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3.xml"/><Relationship Id="rId1" Type="http://schemas.openxmlformats.org/officeDocument/2006/relationships/printerSettings" Target="../printerSettings/printerSettings33.bin"/><Relationship Id="rId4" Type="http://schemas.openxmlformats.org/officeDocument/2006/relationships/comments" Target="../comments28.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4.xml"/><Relationship Id="rId1" Type="http://schemas.openxmlformats.org/officeDocument/2006/relationships/printerSettings" Target="../printerSettings/printerSettings34.bin"/><Relationship Id="rId4" Type="http://schemas.openxmlformats.org/officeDocument/2006/relationships/comments" Target="../comments29.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5.xml"/><Relationship Id="rId1" Type="http://schemas.openxmlformats.org/officeDocument/2006/relationships/printerSettings" Target="../printerSettings/printerSettings35.bin"/><Relationship Id="rId4" Type="http://schemas.openxmlformats.org/officeDocument/2006/relationships/comments" Target="../comments30.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6.xml"/><Relationship Id="rId1" Type="http://schemas.openxmlformats.org/officeDocument/2006/relationships/printerSettings" Target="../printerSettings/printerSettings36.bin"/><Relationship Id="rId4" Type="http://schemas.openxmlformats.org/officeDocument/2006/relationships/comments" Target="../comments31.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7.xml"/><Relationship Id="rId1" Type="http://schemas.openxmlformats.org/officeDocument/2006/relationships/printerSettings" Target="../printerSettings/printerSettings37.bin"/><Relationship Id="rId4" Type="http://schemas.openxmlformats.org/officeDocument/2006/relationships/comments" Target="../comments32.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8.xml"/><Relationship Id="rId1" Type="http://schemas.openxmlformats.org/officeDocument/2006/relationships/printerSettings" Target="../printerSettings/printerSettings38.bin"/><Relationship Id="rId4" Type="http://schemas.openxmlformats.org/officeDocument/2006/relationships/comments" Target="../comments33.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9.xml"/><Relationship Id="rId1" Type="http://schemas.openxmlformats.org/officeDocument/2006/relationships/printerSettings" Target="../printerSettings/printerSettings39.bin"/><Relationship Id="rId4" Type="http://schemas.openxmlformats.org/officeDocument/2006/relationships/comments" Target="../comments3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40.xml"/><Relationship Id="rId1" Type="http://schemas.openxmlformats.org/officeDocument/2006/relationships/printerSettings" Target="../printerSettings/printerSettings40.bin"/><Relationship Id="rId4" Type="http://schemas.openxmlformats.org/officeDocument/2006/relationships/comments" Target="../comments35.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41.xml"/><Relationship Id="rId1" Type="http://schemas.openxmlformats.org/officeDocument/2006/relationships/printerSettings" Target="../printerSettings/printerSettings41.bin"/><Relationship Id="rId4" Type="http://schemas.openxmlformats.org/officeDocument/2006/relationships/comments" Target="../comments36.x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42.xml"/><Relationship Id="rId1" Type="http://schemas.openxmlformats.org/officeDocument/2006/relationships/printerSettings" Target="../printerSettings/printerSettings42.bin"/><Relationship Id="rId4" Type="http://schemas.openxmlformats.org/officeDocument/2006/relationships/comments" Target="../comments37.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43.xml"/><Relationship Id="rId1" Type="http://schemas.openxmlformats.org/officeDocument/2006/relationships/printerSettings" Target="../printerSettings/printerSettings43.bin"/><Relationship Id="rId4" Type="http://schemas.openxmlformats.org/officeDocument/2006/relationships/comments" Target="../comments38.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4.xml"/><Relationship Id="rId1" Type="http://schemas.openxmlformats.org/officeDocument/2006/relationships/printerSettings" Target="../printerSettings/printerSettings44.bin"/><Relationship Id="rId4" Type="http://schemas.openxmlformats.org/officeDocument/2006/relationships/comments" Target="../comments39.xml"/></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5.xml"/><Relationship Id="rId1" Type="http://schemas.openxmlformats.org/officeDocument/2006/relationships/printerSettings" Target="../printerSettings/printerSettings45.bin"/><Relationship Id="rId4" Type="http://schemas.openxmlformats.org/officeDocument/2006/relationships/comments" Target="../comments40.xml"/></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6.xml"/><Relationship Id="rId1" Type="http://schemas.openxmlformats.org/officeDocument/2006/relationships/printerSettings" Target="../printerSettings/printerSettings46.bin"/><Relationship Id="rId4" Type="http://schemas.openxmlformats.org/officeDocument/2006/relationships/comments" Target="../comments41.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47.xml"/><Relationship Id="rId1" Type="http://schemas.openxmlformats.org/officeDocument/2006/relationships/printerSettings" Target="../printerSettings/printerSettings47.bin"/><Relationship Id="rId4" Type="http://schemas.openxmlformats.org/officeDocument/2006/relationships/comments" Target="../comments42.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48.xml"/><Relationship Id="rId1" Type="http://schemas.openxmlformats.org/officeDocument/2006/relationships/printerSettings" Target="../printerSettings/printerSettings48.bin"/><Relationship Id="rId4" Type="http://schemas.openxmlformats.org/officeDocument/2006/relationships/comments" Target="../comments43.xml"/></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49.xml"/><Relationship Id="rId1" Type="http://schemas.openxmlformats.org/officeDocument/2006/relationships/printerSettings" Target="../printerSettings/printerSettings49.bin"/><Relationship Id="rId4" Type="http://schemas.openxmlformats.org/officeDocument/2006/relationships/comments" Target="../comments4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50.xml"/><Relationship Id="rId1" Type="http://schemas.openxmlformats.org/officeDocument/2006/relationships/printerSettings" Target="../printerSettings/printerSettings50.bin"/><Relationship Id="rId4" Type="http://schemas.openxmlformats.org/officeDocument/2006/relationships/comments" Target="../comments45.xml"/></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51.xml"/><Relationship Id="rId1" Type="http://schemas.openxmlformats.org/officeDocument/2006/relationships/printerSettings" Target="../printerSettings/printerSettings51.bin"/><Relationship Id="rId4" Type="http://schemas.openxmlformats.org/officeDocument/2006/relationships/comments" Target="../comments46.xml"/></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52.xml"/><Relationship Id="rId1" Type="http://schemas.openxmlformats.org/officeDocument/2006/relationships/printerSettings" Target="../printerSettings/printerSettings52.bin"/><Relationship Id="rId4" Type="http://schemas.openxmlformats.org/officeDocument/2006/relationships/comments" Target="../comments47.xml"/></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53.xml"/><Relationship Id="rId1" Type="http://schemas.openxmlformats.org/officeDocument/2006/relationships/printerSettings" Target="../printerSettings/printerSettings53.bin"/><Relationship Id="rId4" Type="http://schemas.openxmlformats.org/officeDocument/2006/relationships/comments" Target="../comments48.xml"/></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54.xml"/><Relationship Id="rId1" Type="http://schemas.openxmlformats.org/officeDocument/2006/relationships/printerSettings" Target="../printerSettings/printerSettings54.bin"/><Relationship Id="rId4" Type="http://schemas.openxmlformats.org/officeDocument/2006/relationships/comments" Target="../comments49.xml"/></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55.xml"/><Relationship Id="rId1" Type="http://schemas.openxmlformats.org/officeDocument/2006/relationships/printerSettings" Target="../printerSettings/printerSettings55.bin"/><Relationship Id="rId4" Type="http://schemas.openxmlformats.org/officeDocument/2006/relationships/comments" Target="../comments50.xml"/></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56.xml"/><Relationship Id="rId1" Type="http://schemas.openxmlformats.org/officeDocument/2006/relationships/printerSettings" Target="../printerSettings/printerSettings56.bin"/><Relationship Id="rId4" Type="http://schemas.openxmlformats.org/officeDocument/2006/relationships/comments" Target="../comments51.xml"/></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drawing" Target="../drawings/drawing57.xml"/><Relationship Id="rId1" Type="http://schemas.openxmlformats.org/officeDocument/2006/relationships/printerSettings" Target="../printerSettings/printerSettings57.bin"/><Relationship Id="rId4" Type="http://schemas.openxmlformats.org/officeDocument/2006/relationships/comments" Target="../comments52.xml"/></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drawing" Target="../drawings/drawing58.xml"/><Relationship Id="rId1" Type="http://schemas.openxmlformats.org/officeDocument/2006/relationships/printerSettings" Target="../printerSettings/printerSettings58.bin"/><Relationship Id="rId4" Type="http://schemas.openxmlformats.org/officeDocument/2006/relationships/comments" Target="../comments53.xml"/></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drawing" Target="../drawings/drawing59.xml"/><Relationship Id="rId1" Type="http://schemas.openxmlformats.org/officeDocument/2006/relationships/printerSettings" Target="../printerSettings/printerSettings59.bin"/><Relationship Id="rId4" Type="http://schemas.openxmlformats.org/officeDocument/2006/relationships/comments" Target="../comments5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55.vml"/><Relationship Id="rId2" Type="http://schemas.openxmlformats.org/officeDocument/2006/relationships/drawing" Target="../drawings/drawing60.xml"/><Relationship Id="rId1" Type="http://schemas.openxmlformats.org/officeDocument/2006/relationships/printerSettings" Target="../printerSettings/printerSettings60.bin"/><Relationship Id="rId4" Type="http://schemas.openxmlformats.org/officeDocument/2006/relationships/comments" Target="../comments55.xml"/></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56.vml"/><Relationship Id="rId2" Type="http://schemas.openxmlformats.org/officeDocument/2006/relationships/drawing" Target="../drawings/drawing61.xml"/><Relationship Id="rId1" Type="http://schemas.openxmlformats.org/officeDocument/2006/relationships/printerSettings" Target="../printerSettings/printerSettings61.bin"/><Relationship Id="rId4" Type="http://schemas.openxmlformats.org/officeDocument/2006/relationships/comments" Target="../comments56.xml"/></Relationships>
</file>

<file path=xl/worksheets/_rels/sheet62.xml.rels><?xml version="1.0" encoding="UTF-8" standalone="yes"?>
<Relationships xmlns="http://schemas.openxmlformats.org/package/2006/relationships"><Relationship Id="rId3" Type="http://schemas.openxmlformats.org/officeDocument/2006/relationships/vmlDrawing" Target="../drawings/vmlDrawing57.vml"/><Relationship Id="rId2" Type="http://schemas.openxmlformats.org/officeDocument/2006/relationships/drawing" Target="../drawings/drawing62.xml"/><Relationship Id="rId1" Type="http://schemas.openxmlformats.org/officeDocument/2006/relationships/printerSettings" Target="../printerSettings/printerSettings62.bin"/><Relationship Id="rId4" Type="http://schemas.openxmlformats.org/officeDocument/2006/relationships/comments" Target="../comments57.xml"/></Relationships>
</file>

<file path=xl/worksheets/_rels/sheet63.xml.rels><?xml version="1.0" encoding="UTF-8" standalone="yes"?>
<Relationships xmlns="http://schemas.openxmlformats.org/package/2006/relationships"><Relationship Id="rId3" Type="http://schemas.openxmlformats.org/officeDocument/2006/relationships/vmlDrawing" Target="../drawings/vmlDrawing58.vml"/><Relationship Id="rId2" Type="http://schemas.openxmlformats.org/officeDocument/2006/relationships/drawing" Target="../drawings/drawing63.xml"/><Relationship Id="rId1" Type="http://schemas.openxmlformats.org/officeDocument/2006/relationships/printerSettings" Target="../printerSettings/printerSettings63.bin"/><Relationship Id="rId4" Type="http://schemas.openxmlformats.org/officeDocument/2006/relationships/comments" Target="../comments58.xml"/></Relationships>
</file>

<file path=xl/worksheets/_rels/sheet64.xml.rels><?xml version="1.0" encoding="UTF-8" standalone="yes"?>
<Relationships xmlns="http://schemas.openxmlformats.org/package/2006/relationships"><Relationship Id="rId3" Type="http://schemas.openxmlformats.org/officeDocument/2006/relationships/vmlDrawing" Target="../drawings/vmlDrawing59.vml"/><Relationship Id="rId2" Type="http://schemas.openxmlformats.org/officeDocument/2006/relationships/drawing" Target="../drawings/drawing64.xml"/><Relationship Id="rId1" Type="http://schemas.openxmlformats.org/officeDocument/2006/relationships/printerSettings" Target="../printerSettings/printerSettings64.bin"/><Relationship Id="rId4" Type="http://schemas.openxmlformats.org/officeDocument/2006/relationships/comments" Target="../comments59.xml"/></Relationships>
</file>

<file path=xl/worksheets/_rels/sheet65.xml.rels><?xml version="1.0" encoding="UTF-8" standalone="yes"?>
<Relationships xmlns="http://schemas.openxmlformats.org/package/2006/relationships"><Relationship Id="rId3" Type="http://schemas.openxmlformats.org/officeDocument/2006/relationships/vmlDrawing" Target="../drawings/vmlDrawing60.vml"/><Relationship Id="rId2" Type="http://schemas.openxmlformats.org/officeDocument/2006/relationships/drawing" Target="../drawings/drawing65.xml"/><Relationship Id="rId1" Type="http://schemas.openxmlformats.org/officeDocument/2006/relationships/printerSettings" Target="../printerSettings/printerSettings65.bin"/><Relationship Id="rId4" Type="http://schemas.openxmlformats.org/officeDocument/2006/relationships/comments" Target="../comments60.xml"/></Relationships>
</file>

<file path=xl/worksheets/_rels/sheet66.xml.rels><?xml version="1.0" encoding="UTF-8" standalone="yes"?>
<Relationships xmlns="http://schemas.openxmlformats.org/package/2006/relationships"><Relationship Id="rId3" Type="http://schemas.openxmlformats.org/officeDocument/2006/relationships/vmlDrawing" Target="../drawings/vmlDrawing61.vml"/><Relationship Id="rId2" Type="http://schemas.openxmlformats.org/officeDocument/2006/relationships/drawing" Target="../drawings/drawing66.xml"/><Relationship Id="rId1" Type="http://schemas.openxmlformats.org/officeDocument/2006/relationships/printerSettings" Target="../printerSettings/printerSettings66.bin"/><Relationship Id="rId4" Type="http://schemas.openxmlformats.org/officeDocument/2006/relationships/comments" Target="../comments61.xml"/></Relationships>
</file>

<file path=xl/worksheets/_rels/sheet67.xml.rels><?xml version="1.0" encoding="UTF-8" standalone="yes"?>
<Relationships xmlns="http://schemas.openxmlformats.org/package/2006/relationships"><Relationship Id="rId3" Type="http://schemas.openxmlformats.org/officeDocument/2006/relationships/vmlDrawing" Target="../drawings/vmlDrawing62.vml"/><Relationship Id="rId2" Type="http://schemas.openxmlformats.org/officeDocument/2006/relationships/drawing" Target="../drawings/drawing67.xml"/><Relationship Id="rId1" Type="http://schemas.openxmlformats.org/officeDocument/2006/relationships/printerSettings" Target="../printerSettings/printerSettings67.bin"/><Relationship Id="rId4" Type="http://schemas.openxmlformats.org/officeDocument/2006/relationships/comments" Target="../comments62.xml"/></Relationships>
</file>

<file path=xl/worksheets/_rels/sheet68.xml.rels><?xml version="1.0" encoding="UTF-8" standalone="yes"?>
<Relationships xmlns="http://schemas.openxmlformats.org/package/2006/relationships"><Relationship Id="rId3" Type="http://schemas.openxmlformats.org/officeDocument/2006/relationships/vmlDrawing" Target="../drawings/vmlDrawing63.vml"/><Relationship Id="rId2" Type="http://schemas.openxmlformats.org/officeDocument/2006/relationships/drawing" Target="../drawings/drawing68.xml"/><Relationship Id="rId1" Type="http://schemas.openxmlformats.org/officeDocument/2006/relationships/printerSettings" Target="../printerSettings/printerSettings68.bin"/><Relationship Id="rId4" Type="http://schemas.openxmlformats.org/officeDocument/2006/relationships/comments" Target="../comments63.xml"/></Relationships>
</file>

<file path=xl/worksheets/_rels/sheet69.xml.rels><?xml version="1.0" encoding="UTF-8" standalone="yes"?>
<Relationships xmlns="http://schemas.openxmlformats.org/package/2006/relationships"><Relationship Id="rId3" Type="http://schemas.openxmlformats.org/officeDocument/2006/relationships/vmlDrawing" Target="../drawings/vmlDrawing64.vml"/><Relationship Id="rId2" Type="http://schemas.openxmlformats.org/officeDocument/2006/relationships/drawing" Target="../drawings/drawing69.xml"/><Relationship Id="rId1" Type="http://schemas.openxmlformats.org/officeDocument/2006/relationships/printerSettings" Target="../printerSettings/printerSettings69.bin"/><Relationship Id="rId4" Type="http://schemas.openxmlformats.org/officeDocument/2006/relationships/comments" Target="../comments6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70.xml.rels><?xml version="1.0" encoding="UTF-8" standalone="yes"?>
<Relationships xmlns="http://schemas.openxmlformats.org/package/2006/relationships"><Relationship Id="rId3" Type="http://schemas.openxmlformats.org/officeDocument/2006/relationships/vmlDrawing" Target="../drawings/vmlDrawing65.vml"/><Relationship Id="rId2" Type="http://schemas.openxmlformats.org/officeDocument/2006/relationships/drawing" Target="../drawings/drawing70.xml"/><Relationship Id="rId1" Type="http://schemas.openxmlformats.org/officeDocument/2006/relationships/printerSettings" Target="../printerSettings/printerSettings70.bin"/><Relationship Id="rId4" Type="http://schemas.openxmlformats.org/officeDocument/2006/relationships/comments" Target="../comments65.xml"/></Relationships>
</file>

<file path=xl/worksheets/_rels/sheet71.xml.rels><?xml version="1.0" encoding="UTF-8" standalone="yes"?>
<Relationships xmlns="http://schemas.openxmlformats.org/package/2006/relationships"><Relationship Id="rId3" Type="http://schemas.openxmlformats.org/officeDocument/2006/relationships/vmlDrawing" Target="../drawings/vmlDrawing66.vml"/><Relationship Id="rId2" Type="http://schemas.openxmlformats.org/officeDocument/2006/relationships/drawing" Target="../drawings/drawing71.xml"/><Relationship Id="rId1" Type="http://schemas.openxmlformats.org/officeDocument/2006/relationships/printerSettings" Target="../printerSettings/printerSettings71.bin"/><Relationship Id="rId4" Type="http://schemas.openxmlformats.org/officeDocument/2006/relationships/comments" Target="../comments66.xml"/></Relationships>
</file>

<file path=xl/worksheets/_rels/sheet72.xml.rels><?xml version="1.0" encoding="UTF-8" standalone="yes"?>
<Relationships xmlns="http://schemas.openxmlformats.org/package/2006/relationships"><Relationship Id="rId3" Type="http://schemas.openxmlformats.org/officeDocument/2006/relationships/vmlDrawing" Target="../drawings/vmlDrawing67.vml"/><Relationship Id="rId2" Type="http://schemas.openxmlformats.org/officeDocument/2006/relationships/drawing" Target="../drawings/drawing72.xml"/><Relationship Id="rId1" Type="http://schemas.openxmlformats.org/officeDocument/2006/relationships/printerSettings" Target="../printerSettings/printerSettings72.bin"/><Relationship Id="rId4" Type="http://schemas.openxmlformats.org/officeDocument/2006/relationships/comments" Target="../comments67.xml"/></Relationships>
</file>

<file path=xl/worksheets/_rels/sheet73.xml.rels><?xml version="1.0" encoding="UTF-8" standalone="yes"?>
<Relationships xmlns="http://schemas.openxmlformats.org/package/2006/relationships"><Relationship Id="rId3" Type="http://schemas.openxmlformats.org/officeDocument/2006/relationships/vmlDrawing" Target="../drawings/vmlDrawing68.vml"/><Relationship Id="rId2" Type="http://schemas.openxmlformats.org/officeDocument/2006/relationships/drawing" Target="../drawings/drawing73.xml"/><Relationship Id="rId1" Type="http://schemas.openxmlformats.org/officeDocument/2006/relationships/printerSettings" Target="../printerSettings/printerSettings73.bin"/><Relationship Id="rId4" Type="http://schemas.openxmlformats.org/officeDocument/2006/relationships/comments" Target="../comments68.xml"/></Relationships>
</file>

<file path=xl/worksheets/_rels/sheet74.xml.rels><?xml version="1.0" encoding="UTF-8" standalone="yes"?>
<Relationships xmlns="http://schemas.openxmlformats.org/package/2006/relationships"><Relationship Id="rId3" Type="http://schemas.openxmlformats.org/officeDocument/2006/relationships/vmlDrawing" Target="../drawings/vmlDrawing69.vml"/><Relationship Id="rId2" Type="http://schemas.openxmlformats.org/officeDocument/2006/relationships/drawing" Target="../drawings/drawing74.xml"/><Relationship Id="rId1" Type="http://schemas.openxmlformats.org/officeDocument/2006/relationships/printerSettings" Target="../printerSettings/printerSettings74.bin"/><Relationship Id="rId4" Type="http://schemas.openxmlformats.org/officeDocument/2006/relationships/comments" Target="../comments69.xml"/></Relationships>
</file>

<file path=xl/worksheets/_rels/sheet75.xml.rels><?xml version="1.0" encoding="UTF-8" standalone="yes"?>
<Relationships xmlns="http://schemas.openxmlformats.org/package/2006/relationships"><Relationship Id="rId3" Type="http://schemas.openxmlformats.org/officeDocument/2006/relationships/vmlDrawing" Target="../drawings/vmlDrawing70.vml"/><Relationship Id="rId2" Type="http://schemas.openxmlformats.org/officeDocument/2006/relationships/drawing" Target="../drawings/drawing75.xml"/><Relationship Id="rId1" Type="http://schemas.openxmlformats.org/officeDocument/2006/relationships/printerSettings" Target="../printerSettings/printerSettings75.bin"/><Relationship Id="rId4" Type="http://schemas.openxmlformats.org/officeDocument/2006/relationships/comments" Target="../comments70.xml"/></Relationships>
</file>

<file path=xl/worksheets/_rels/sheet76.xml.rels><?xml version="1.0" encoding="UTF-8" standalone="yes"?>
<Relationships xmlns="http://schemas.openxmlformats.org/package/2006/relationships"><Relationship Id="rId3" Type="http://schemas.openxmlformats.org/officeDocument/2006/relationships/vmlDrawing" Target="../drawings/vmlDrawing71.vml"/><Relationship Id="rId2" Type="http://schemas.openxmlformats.org/officeDocument/2006/relationships/drawing" Target="../drawings/drawing76.xml"/><Relationship Id="rId1" Type="http://schemas.openxmlformats.org/officeDocument/2006/relationships/printerSettings" Target="../printerSettings/printerSettings76.bin"/><Relationship Id="rId4" Type="http://schemas.openxmlformats.org/officeDocument/2006/relationships/comments" Target="../comments71.xml"/></Relationships>
</file>

<file path=xl/worksheets/_rels/sheet77.xml.rels><?xml version="1.0" encoding="UTF-8" standalone="yes"?>
<Relationships xmlns="http://schemas.openxmlformats.org/package/2006/relationships"><Relationship Id="rId3" Type="http://schemas.openxmlformats.org/officeDocument/2006/relationships/vmlDrawing" Target="../drawings/vmlDrawing72.vml"/><Relationship Id="rId2" Type="http://schemas.openxmlformats.org/officeDocument/2006/relationships/drawing" Target="../drawings/drawing77.xml"/><Relationship Id="rId1" Type="http://schemas.openxmlformats.org/officeDocument/2006/relationships/printerSettings" Target="../printerSettings/printerSettings77.bin"/><Relationship Id="rId4" Type="http://schemas.openxmlformats.org/officeDocument/2006/relationships/comments" Target="../comments72.xml"/></Relationships>
</file>

<file path=xl/worksheets/_rels/sheet78.xml.rels><?xml version="1.0" encoding="UTF-8" standalone="yes"?>
<Relationships xmlns="http://schemas.openxmlformats.org/package/2006/relationships"><Relationship Id="rId3" Type="http://schemas.openxmlformats.org/officeDocument/2006/relationships/vmlDrawing" Target="../drawings/vmlDrawing73.vml"/><Relationship Id="rId2" Type="http://schemas.openxmlformats.org/officeDocument/2006/relationships/drawing" Target="../drawings/drawing78.xml"/><Relationship Id="rId1" Type="http://schemas.openxmlformats.org/officeDocument/2006/relationships/printerSettings" Target="../printerSettings/printerSettings78.bin"/><Relationship Id="rId4" Type="http://schemas.openxmlformats.org/officeDocument/2006/relationships/comments" Target="../comments73.xml"/></Relationships>
</file>

<file path=xl/worksheets/_rels/sheet79.xml.rels><?xml version="1.0" encoding="UTF-8" standalone="yes"?>
<Relationships xmlns="http://schemas.openxmlformats.org/package/2006/relationships"><Relationship Id="rId3" Type="http://schemas.openxmlformats.org/officeDocument/2006/relationships/vmlDrawing" Target="../drawings/vmlDrawing74.vml"/><Relationship Id="rId2" Type="http://schemas.openxmlformats.org/officeDocument/2006/relationships/drawing" Target="../drawings/drawing79.xml"/><Relationship Id="rId1" Type="http://schemas.openxmlformats.org/officeDocument/2006/relationships/printerSettings" Target="../printerSettings/printerSettings79.bin"/><Relationship Id="rId4" Type="http://schemas.openxmlformats.org/officeDocument/2006/relationships/comments" Target="../comments7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80.xml.rels><?xml version="1.0" encoding="UTF-8" standalone="yes"?>
<Relationships xmlns="http://schemas.openxmlformats.org/package/2006/relationships"><Relationship Id="rId3" Type="http://schemas.openxmlformats.org/officeDocument/2006/relationships/vmlDrawing" Target="../drawings/vmlDrawing75.vml"/><Relationship Id="rId2" Type="http://schemas.openxmlformats.org/officeDocument/2006/relationships/drawing" Target="../drawings/drawing80.xml"/><Relationship Id="rId1" Type="http://schemas.openxmlformats.org/officeDocument/2006/relationships/printerSettings" Target="../printerSettings/printerSettings80.bin"/><Relationship Id="rId4" Type="http://schemas.openxmlformats.org/officeDocument/2006/relationships/comments" Target="../comments75.xml"/></Relationships>
</file>

<file path=xl/worksheets/_rels/sheet81.xml.rels><?xml version="1.0" encoding="UTF-8" standalone="yes"?>
<Relationships xmlns="http://schemas.openxmlformats.org/package/2006/relationships"><Relationship Id="rId3" Type="http://schemas.openxmlformats.org/officeDocument/2006/relationships/vmlDrawing" Target="../drawings/vmlDrawing76.vml"/><Relationship Id="rId2" Type="http://schemas.openxmlformats.org/officeDocument/2006/relationships/drawing" Target="../drawings/drawing81.xml"/><Relationship Id="rId1" Type="http://schemas.openxmlformats.org/officeDocument/2006/relationships/printerSettings" Target="../printerSettings/printerSettings81.bin"/><Relationship Id="rId4" Type="http://schemas.openxmlformats.org/officeDocument/2006/relationships/comments" Target="../comments76.xml"/></Relationships>
</file>

<file path=xl/worksheets/_rels/sheet82.xml.rels><?xml version="1.0" encoding="UTF-8" standalone="yes"?>
<Relationships xmlns="http://schemas.openxmlformats.org/package/2006/relationships"><Relationship Id="rId3" Type="http://schemas.openxmlformats.org/officeDocument/2006/relationships/vmlDrawing" Target="../drawings/vmlDrawing77.vml"/><Relationship Id="rId2" Type="http://schemas.openxmlformats.org/officeDocument/2006/relationships/drawing" Target="../drawings/drawing82.xml"/><Relationship Id="rId1" Type="http://schemas.openxmlformats.org/officeDocument/2006/relationships/printerSettings" Target="../printerSettings/printerSettings82.bin"/><Relationship Id="rId4" Type="http://schemas.openxmlformats.org/officeDocument/2006/relationships/comments" Target="../comments77.xml"/></Relationships>
</file>

<file path=xl/worksheets/_rels/sheet83.xml.rels><?xml version="1.0" encoding="UTF-8" standalone="yes"?>
<Relationships xmlns="http://schemas.openxmlformats.org/package/2006/relationships"><Relationship Id="rId3" Type="http://schemas.openxmlformats.org/officeDocument/2006/relationships/vmlDrawing" Target="../drawings/vmlDrawing78.vml"/><Relationship Id="rId2" Type="http://schemas.openxmlformats.org/officeDocument/2006/relationships/drawing" Target="../drawings/drawing83.xml"/><Relationship Id="rId1" Type="http://schemas.openxmlformats.org/officeDocument/2006/relationships/printerSettings" Target="../printerSettings/printerSettings83.bin"/><Relationship Id="rId4" Type="http://schemas.openxmlformats.org/officeDocument/2006/relationships/comments" Target="../comments78.xml"/></Relationships>
</file>

<file path=xl/worksheets/_rels/sheet84.xml.rels><?xml version="1.0" encoding="UTF-8" standalone="yes"?>
<Relationships xmlns="http://schemas.openxmlformats.org/package/2006/relationships"><Relationship Id="rId3" Type="http://schemas.openxmlformats.org/officeDocument/2006/relationships/vmlDrawing" Target="../drawings/vmlDrawing79.vml"/><Relationship Id="rId2" Type="http://schemas.openxmlformats.org/officeDocument/2006/relationships/drawing" Target="../drawings/drawing84.xml"/><Relationship Id="rId1" Type="http://schemas.openxmlformats.org/officeDocument/2006/relationships/printerSettings" Target="../printerSettings/printerSettings84.bin"/><Relationship Id="rId4" Type="http://schemas.openxmlformats.org/officeDocument/2006/relationships/comments" Target="../comments79.xml"/></Relationships>
</file>

<file path=xl/worksheets/_rels/sheet85.xml.rels><?xml version="1.0" encoding="UTF-8" standalone="yes"?>
<Relationships xmlns="http://schemas.openxmlformats.org/package/2006/relationships"><Relationship Id="rId3" Type="http://schemas.openxmlformats.org/officeDocument/2006/relationships/vmlDrawing" Target="../drawings/vmlDrawing80.vml"/><Relationship Id="rId2" Type="http://schemas.openxmlformats.org/officeDocument/2006/relationships/drawing" Target="../drawings/drawing85.xml"/><Relationship Id="rId1" Type="http://schemas.openxmlformats.org/officeDocument/2006/relationships/printerSettings" Target="../printerSettings/printerSettings85.bin"/><Relationship Id="rId4" Type="http://schemas.openxmlformats.org/officeDocument/2006/relationships/comments" Target="../comments80.xml"/></Relationships>
</file>

<file path=xl/worksheets/_rels/sheet86.xml.rels><?xml version="1.0" encoding="UTF-8" standalone="yes"?>
<Relationships xmlns="http://schemas.openxmlformats.org/package/2006/relationships"><Relationship Id="rId3" Type="http://schemas.openxmlformats.org/officeDocument/2006/relationships/vmlDrawing" Target="../drawings/vmlDrawing81.vml"/><Relationship Id="rId2" Type="http://schemas.openxmlformats.org/officeDocument/2006/relationships/drawing" Target="../drawings/drawing86.xml"/><Relationship Id="rId1" Type="http://schemas.openxmlformats.org/officeDocument/2006/relationships/printerSettings" Target="../printerSettings/printerSettings86.bin"/><Relationship Id="rId4" Type="http://schemas.openxmlformats.org/officeDocument/2006/relationships/comments" Target="../comments81.xml"/></Relationships>
</file>

<file path=xl/worksheets/_rels/sheet87.xml.rels><?xml version="1.0" encoding="UTF-8" standalone="yes"?>
<Relationships xmlns="http://schemas.openxmlformats.org/package/2006/relationships"><Relationship Id="rId3" Type="http://schemas.openxmlformats.org/officeDocument/2006/relationships/vmlDrawing" Target="../drawings/vmlDrawing82.vml"/><Relationship Id="rId2" Type="http://schemas.openxmlformats.org/officeDocument/2006/relationships/drawing" Target="../drawings/drawing87.xml"/><Relationship Id="rId1" Type="http://schemas.openxmlformats.org/officeDocument/2006/relationships/printerSettings" Target="../printerSettings/printerSettings87.bin"/><Relationship Id="rId4" Type="http://schemas.openxmlformats.org/officeDocument/2006/relationships/comments" Target="../comments82.xml"/></Relationships>
</file>

<file path=xl/worksheets/_rels/sheet88.xml.rels><?xml version="1.0" encoding="UTF-8" standalone="yes"?>
<Relationships xmlns="http://schemas.openxmlformats.org/package/2006/relationships"><Relationship Id="rId3" Type="http://schemas.openxmlformats.org/officeDocument/2006/relationships/vmlDrawing" Target="../drawings/vmlDrawing83.vml"/><Relationship Id="rId2" Type="http://schemas.openxmlformats.org/officeDocument/2006/relationships/drawing" Target="../drawings/drawing88.xml"/><Relationship Id="rId1" Type="http://schemas.openxmlformats.org/officeDocument/2006/relationships/printerSettings" Target="../printerSettings/printerSettings88.bin"/><Relationship Id="rId4" Type="http://schemas.openxmlformats.org/officeDocument/2006/relationships/comments" Target="../comments83.xml"/></Relationships>
</file>

<file path=xl/worksheets/_rels/sheet89.xml.rels><?xml version="1.0" encoding="UTF-8" standalone="yes"?>
<Relationships xmlns="http://schemas.openxmlformats.org/package/2006/relationships"><Relationship Id="rId3" Type="http://schemas.openxmlformats.org/officeDocument/2006/relationships/vmlDrawing" Target="../drawings/vmlDrawing84.vml"/><Relationship Id="rId2" Type="http://schemas.openxmlformats.org/officeDocument/2006/relationships/drawing" Target="../drawings/drawing89.xml"/><Relationship Id="rId1" Type="http://schemas.openxmlformats.org/officeDocument/2006/relationships/printerSettings" Target="../printerSettings/printerSettings89.bin"/><Relationship Id="rId4" Type="http://schemas.openxmlformats.org/officeDocument/2006/relationships/comments" Target="../comments8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90.xml.rels><?xml version="1.0" encoding="UTF-8" standalone="yes"?>
<Relationships xmlns="http://schemas.openxmlformats.org/package/2006/relationships"><Relationship Id="rId3" Type="http://schemas.openxmlformats.org/officeDocument/2006/relationships/vmlDrawing" Target="../drawings/vmlDrawing85.vml"/><Relationship Id="rId2" Type="http://schemas.openxmlformats.org/officeDocument/2006/relationships/drawing" Target="../drawings/drawing90.xml"/><Relationship Id="rId1" Type="http://schemas.openxmlformats.org/officeDocument/2006/relationships/printerSettings" Target="../printerSettings/printerSettings90.bin"/><Relationship Id="rId4" Type="http://schemas.openxmlformats.org/officeDocument/2006/relationships/comments" Target="../comments85.xml"/></Relationships>
</file>

<file path=xl/worksheets/_rels/sheet91.xml.rels><?xml version="1.0" encoding="UTF-8" standalone="yes"?>
<Relationships xmlns="http://schemas.openxmlformats.org/package/2006/relationships"><Relationship Id="rId3" Type="http://schemas.openxmlformats.org/officeDocument/2006/relationships/vmlDrawing" Target="../drawings/vmlDrawing86.vml"/><Relationship Id="rId2" Type="http://schemas.openxmlformats.org/officeDocument/2006/relationships/drawing" Target="../drawings/drawing91.xml"/><Relationship Id="rId1" Type="http://schemas.openxmlformats.org/officeDocument/2006/relationships/printerSettings" Target="../printerSettings/printerSettings91.bin"/><Relationship Id="rId4" Type="http://schemas.openxmlformats.org/officeDocument/2006/relationships/comments" Target="../comments86.xml"/></Relationships>
</file>

<file path=xl/worksheets/_rels/sheet92.xml.rels><?xml version="1.0" encoding="UTF-8" standalone="yes"?>
<Relationships xmlns="http://schemas.openxmlformats.org/package/2006/relationships"><Relationship Id="rId3" Type="http://schemas.openxmlformats.org/officeDocument/2006/relationships/vmlDrawing" Target="../drawings/vmlDrawing87.vml"/><Relationship Id="rId2" Type="http://schemas.openxmlformats.org/officeDocument/2006/relationships/drawing" Target="../drawings/drawing92.xml"/><Relationship Id="rId1" Type="http://schemas.openxmlformats.org/officeDocument/2006/relationships/printerSettings" Target="../printerSettings/printerSettings92.bin"/><Relationship Id="rId4" Type="http://schemas.openxmlformats.org/officeDocument/2006/relationships/comments" Target="../comments87.xml"/></Relationships>
</file>

<file path=xl/worksheets/_rels/sheet93.xml.rels><?xml version="1.0" encoding="UTF-8" standalone="yes"?>
<Relationships xmlns="http://schemas.openxmlformats.org/package/2006/relationships"><Relationship Id="rId3" Type="http://schemas.openxmlformats.org/officeDocument/2006/relationships/vmlDrawing" Target="../drawings/vmlDrawing88.vml"/><Relationship Id="rId2" Type="http://schemas.openxmlformats.org/officeDocument/2006/relationships/drawing" Target="../drawings/drawing93.xml"/><Relationship Id="rId1" Type="http://schemas.openxmlformats.org/officeDocument/2006/relationships/printerSettings" Target="../printerSettings/printerSettings93.bin"/><Relationship Id="rId4" Type="http://schemas.openxmlformats.org/officeDocument/2006/relationships/comments" Target="../comments88.xml"/></Relationships>
</file>

<file path=xl/worksheets/_rels/sheet94.xml.rels><?xml version="1.0" encoding="UTF-8" standalone="yes"?>
<Relationships xmlns="http://schemas.openxmlformats.org/package/2006/relationships"><Relationship Id="rId3" Type="http://schemas.openxmlformats.org/officeDocument/2006/relationships/vmlDrawing" Target="../drawings/vmlDrawing89.vml"/><Relationship Id="rId2" Type="http://schemas.openxmlformats.org/officeDocument/2006/relationships/drawing" Target="../drawings/drawing94.xml"/><Relationship Id="rId1" Type="http://schemas.openxmlformats.org/officeDocument/2006/relationships/printerSettings" Target="../printerSettings/printerSettings94.bin"/><Relationship Id="rId4" Type="http://schemas.openxmlformats.org/officeDocument/2006/relationships/comments" Target="../comments89.xml"/></Relationships>
</file>

<file path=xl/worksheets/_rels/sheet95.xml.rels><?xml version="1.0" encoding="UTF-8" standalone="yes"?>
<Relationships xmlns="http://schemas.openxmlformats.org/package/2006/relationships"><Relationship Id="rId3" Type="http://schemas.openxmlformats.org/officeDocument/2006/relationships/vmlDrawing" Target="../drawings/vmlDrawing90.vml"/><Relationship Id="rId2" Type="http://schemas.openxmlformats.org/officeDocument/2006/relationships/drawing" Target="../drawings/drawing95.xml"/><Relationship Id="rId1" Type="http://schemas.openxmlformats.org/officeDocument/2006/relationships/printerSettings" Target="../printerSettings/printerSettings95.bin"/><Relationship Id="rId4" Type="http://schemas.openxmlformats.org/officeDocument/2006/relationships/comments" Target="../comments90.xml"/></Relationships>
</file>

<file path=xl/worksheets/_rels/sheet96.xml.rels><?xml version="1.0" encoding="UTF-8" standalone="yes"?>
<Relationships xmlns="http://schemas.openxmlformats.org/package/2006/relationships"><Relationship Id="rId3" Type="http://schemas.openxmlformats.org/officeDocument/2006/relationships/vmlDrawing" Target="../drawings/vmlDrawing91.vml"/><Relationship Id="rId2" Type="http://schemas.openxmlformats.org/officeDocument/2006/relationships/drawing" Target="../drawings/drawing96.xml"/><Relationship Id="rId1" Type="http://schemas.openxmlformats.org/officeDocument/2006/relationships/printerSettings" Target="../printerSettings/printerSettings96.bin"/><Relationship Id="rId4" Type="http://schemas.openxmlformats.org/officeDocument/2006/relationships/comments" Target="../comments91.xml"/></Relationships>
</file>

<file path=xl/worksheets/_rels/sheet97.xml.rels><?xml version="1.0" encoding="UTF-8" standalone="yes"?>
<Relationships xmlns="http://schemas.openxmlformats.org/package/2006/relationships"><Relationship Id="rId3" Type="http://schemas.openxmlformats.org/officeDocument/2006/relationships/vmlDrawing" Target="../drawings/vmlDrawing92.vml"/><Relationship Id="rId2" Type="http://schemas.openxmlformats.org/officeDocument/2006/relationships/drawing" Target="../drawings/drawing97.xml"/><Relationship Id="rId1" Type="http://schemas.openxmlformats.org/officeDocument/2006/relationships/printerSettings" Target="../printerSettings/printerSettings97.bin"/><Relationship Id="rId4" Type="http://schemas.openxmlformats.org/officeDocument/2006/relationships/comments" Target="../comments92.xml"/></Relationships>
</file>

<file path=xl/worksheets/_rels/sheet98.xml.rels><?xml version="1.0" encoding="UTF-8" standalone="yes"?>
<Relationships xmlns="http://schemas.openxmlformats.org/package/2006/relationships"><Relationship Id="rId3" Type="http://schemas.openxmlformats.org/officeDocument/2006/relationships/vmlDrawing" Target="../drawings/vmlDrawing93.vml"/><Relationship Id="rId2" Type="http://schemas.openxmlformats.org/officeDocument/2006/relationships/drawing" Target="../drawings/drawing98.xml"/><Relationship Id="rId1" Type="http://schemas.openxmlformats.org/officeDocument/2006/relationships/printerSettings" Target="../printerSettings/printerSettings98.bin"/><Relationship Id="rId4" Type="http://schemas.openxmlformats.org/officeDocument/2006/relationships/comments" Target="../comments93.xml"/></Relationships>
</file>

<file path=xl/worksheets/_rels/sheet99.xml.rels><?xml version="1.0" encoding="UTF-8" standalone="yes"?>
<Relationships xmlns="http://schemas.openxmlformats.org/package/2006/relationships"><Relationship Id="rId3" Type="http://schemas.openxmlformats.org/officeDocument/2006/relationships/vmlDrawing" Target="../drawings/vmlDrawing94.vml"/><Relationship Id="rId2" Type="http://schemas.openxmlformats.org/officeDocument/2006/relationships/drawing" Target="../drawings/drawing99.xml"/><Relationship Id="rId1" Type="http://schemas.openxmlformats.org/officeDocument/2006/relationships/printerSettings" Target="../printerSettings/printerSettings99.bin"/><Relationship Id="rId4" Type="http://schemas.openxmlformats.org/officeDocument/2006/relationships/comments" Target="../comments9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A7558-4223-47B8-BBEC-8CC8BBA25FC6}">
  <sheetPr>
    <tabColor rgb="FF00B050"/>
    <pageSetUpPr fitToPage="1"/>
  </sheetPr>
  <dimension ref="A1:M95"/>
  <sheetViews>
    <sheetView view="pageBreakPreview" topLeftCell="A2" zoomScale="60" zoomScaleNormal="80" workbookViewId="0">
      <selection activeCell="D42" sqref="D42"/>
    </sheetView>
  </sheetViews>
  <sheetFormatPr defaultColWidth="9.140625" defaultRowHeight="15" x14ac:dyDescent="0.25"/>
  <cols>
    <col min="1" max="1" width="30.85546875" style="3" bestFit="1" customWidth="1"/>
    <col min="2" max="3" width="14.28515625" style="3" customWidth="1"/>
    <col min="4" max="4" width="9.140625" style="3"/>
    <col min="5" max="5" width="29.5703125" style="3" bestFit="1" customWidth="1"/>
    <col min="6" max="6" width="13.7109375" style="3" customWidth="1"/>
    <col min="7" max="7" width="14" style="3" customWidth="1"/>
    <col min="8" max="8" width="9.140625" style="3"/>
    <col min="9" max="9" width="12.7109375" style="3" customWidth="1"/>
    <col min="10" max="16384" width="9.140625" style="3"/>
  </cols>
  <sheetData>
    <row r="1" spans="1:13" ht="53.25" customHeight="1" x14ac:dyDescent="0.45">
      <c r="A1" s="252" t="s">
        <v>0</v>
      </c>
      <c r="B1" s="252"/>
      <c r="C1" s="252"/>
      <c r="D1" s="252"/>
      <c r="E1" s="252"/>
      <c r="F1" s="252"/>
      <c r="G1" s="252"/>
      <c r="H1" s="1"/>
      <c r="I1" s="147"/>
      <c r="J1" s="2"/>
      <c r="K1" s="2"/>
      <c r="L1" s="2"/>
      <c r="M1" s="2"/>
    </row>
    <row r="2" spans="1:13" ht="20.25" x14ac:dyDescent="0.25">
      <c r="A2" s="253" t="s">
        <v>1</v>
      </c>
      <c r="B2" s="253"/>
      <c r="C2" s="253"/>
      <c r="D2" s="253"/>
      <c r="E2" s="253"/>
      <c r="F2" s="253"/>
      <c r="G2" s="253"/>
      <c r="H2" s="4"/>
      <c r="I2" s="6"/>
      <c r="J2" s="5"/>
      <c r="K2" s="5"/>
      <c r="L2" s="5"/>
      <c r="M2" s="5"/>
    </row>
    <row r="3" spans="1:13" ht="21" x14ac:dyDescent="0.25">
      <c r="A3" s="254" t="s">
        <v>2</v>
      </c>
      <c r="B3" s="254"/>
      <c r="C3" s="254"/>
      <c r="D3" s="254"/>
      <c r="E3" s="254"/>
      <c r="F3" s="254"/>
      <c r="G3" s="254"/>
      <c r="H3" s="6"/>
      <c r="I3" s="4"/>
      <c r="J3" s="7"/>
      <c r="K3" s="7"/>
      <c r="L3" s="7"/>
      <c r="M3" s="7"/>
    </row>
    <row r="4" spans="1:13" ht="15" customHeight="1" x14ac:dyDescent="0.25">
      <c r="A4" s="255"/>
      <c r="B4" s="255"/>
      <c r="C4" s="255"/>
      <c r="D4" s="255"/>
      <c r="E4" s="255"/>
      <c r="F4" s="255"/>
      <c r="G4" s="255"/>
      <c r="H4" s="8"/>
      <c r="I4" s="8"/>
    </row>
    <row r="5" spans="1:13" ht="15" customHeight="1" x14ac:dyDescent="0.25">
      <c r="A5" s="145" t="s">
        <v>3</v>
      </c>
      <c r="B5" s="145"/>
      <c r="C5" s="145"/>
      <c r="D5" s="145"/>
      <c r="E5" s="145"/>
      <c r="F5" s="145"/>
      <c r="G5" s="145"/>
    </row>
    <row r="6" spans="1:13" ht="6.75" customHeight="1" thickBot="1" x14ac:dyDescent="0.3">
      <c r="A6" s="145"/>
      <c r="B6" s="145"/>
      <c r="C6" s="145"/>
      <c r="D6" s="145"/>
      <c r="E6" s="145"/>
      <c r="F6" s="145"/>
      <c r="G6" s="145"/>
    </row>
    <row r="7" spans="1:13" ht="20.100000000000001" customHeight="1" thickBot="1" x14ac:dyDescent="0.3">
      <c r="A7" s="239" t="s">
        <v>4</v>
      </c>
      <c r="B7" s="240"/>
      <c r="C7" s="241"/>
      <c r="D7" s="14"/>
      <c r="E7" s="239" t="s">
        <v>5</v>
      </c>
      <c r="F7" s="240"/>
      <c r="G7" s="241"/>
    </row>
    <row r="8" spans="1:13" ht="20.100000000000001" customHeight="1" thickBot="1" x14ac:dyDescent="0.3">
      <c r="A8" s="148" t="s">
        <v>6</v>
      </c>
      <c r="B8" s="246" t="s">
        <v>7</v>
      </c>
      <c r="C8" s="247"/>
      <c r="D8" s="14"/>
      <c r="E8" s="149" t="s">
        <v>8</v>
      </c>
      <c r="F8" s="150" t="s">
        <v>9</v>
      </c>
      <c r="G8" s="151" t="s">
        <v>10</v>
      </c>
      <c r="I8" s="192" t="s">
        <v>11</v>
      </c>
    </row>
    <row r="9" spans="1:13" ht="20.100000000000001" customHeight="1" x14ac:dyDescent="0.25">
      <c r="A9" s="15" t="s">
        <v>12</v>
      </c>
      <c r="B9" s="244" t="s">
        <v>13</v>
      </c>
      <c r="C9" s="245"/>
      <c r="D9" s="14"/>
      <c r="E9" s="15" t="s">
        <v>14</v>
      </c>
      <c r="F9" s="34">
        <v>3580</v>
      </c>
      <c r="G9" s="152">
        <v>3738</v>
      </c>
      <c r="I9" s="193">
        <v>3155</v>
      </c>
    </row>
    <row r="10" spans="1:13" ht="20.100000000000001" customHeight="1" x14ac:dyDescent="0.25">
      <c r="A10" s="15" t="s">
        <v>15</v>
      </c>
      <c r="B10" s="244" t="s">
        <v>16</v>
      </c>
      <c r="C10" s="245"/>
      <c r="D10" s="14"/>
      <c r="E10" s="15" t="s">
        <v>17</v>
      </c>
      <c r="F10" s="34"/>
      <c r="G10" s="152" t="s">
        <v>18</v>
      </c>
      <c r="I10" s="165"/>
    </row>
    <row r="11" spans="1:13" ht="20.100000000000001" customHeight="1" x14ac:dyDescent="0.25">
      <c r="A11" s="15" t="s">
        <v>19</v>
      </c>
      <c r="B11" s="244" t="s">
        <v>20</v>
      </c>
      <c r="C11" s="245"/>
      <c r="D11" s="14"/>
      <c r="E11" s="15" t="s">
        <v>21</v>
      </c>
      <c r="F11" s="34">
        <f>F9-F12</f>
        <v>2791</v>
      </c>
      <c r="G11" s="153">
        <v>2955</v>
      </c>
      <c r="I11" s="165"/>
    </row>
    <row r="12" spans="1:13" ht="20.100000000000001" customHeight="1" x14ac:dyDescent="0.25">
      <c r="A12" s="15" t="s">
        <v>22</v>
      </c>
      <c r="B12" s="244">
        <v>1</v>
      </c>
      <c r="C12" s="245"/>
      <c r="D12" s="14"/>
      <c r="E12" s="15" t="s">
        <v>23</v>
      </c>
      <c r="F12" s="34">
        <v>789</v>
      </c>
      <c r="G12" s="153">
        <v>783</v>
      </c>
      <c r="I12" s="165"/>
    </row>
    <row r="13" spans="1:13" ht="20.100000000000001" customHeight="1" x14ac:dyDescent="0.25">
      <c r="A13" s="15" t="s">
        <v>24</v>
      </c>
      <c r="B13" s="244" t="s">
        <v>25</v>
      </c>
      <c r="C13" s="245"/>
      <c r="D13" s="14"/>
      <c r="E13" s="15" t="s">
        <v>26</v>
      </c>
      <c r="F13" s="34">
        <v>208</v>
      </c>
      <c r="G13" s="153">
        <v>208</v>
      </c>
    </row>
    <row r="14" spans="1:13" ht="20.100000000000001" customHeight="1" x14ac:dyDescent="0.25">
      <c r="A14" s="15" t="s">
        <v>27</v>
      </c>
      <c r="B14" s="244">
        <v>3</v>
      </c>
      <c r="C14" s="245"/>
      <c r="D14" s="14"/>
      <c r="E14" s="15" t="s">
        <v>28</v>
      </c>
      <c r="F14" s="34"/>
      <c r="G14" s="153" t="s">
        <v>29</v>
      </c>
      <c r="H14" s="12" t="s">
        <v>30</v>
      </c>
    </row>
    <row r="15" spans="1:13" ht="20.100000000000001" customHeight="1" x14ac:dyDescent="0.25">
      <c r="A15" s="15" t="s">
        <v>31</v>
      </c>
      <c r="B15" s="244">
        <v>2</v>
      </c>
      <c r="C15" s="245"/>
      <c r="D15" s="14"/>
      <c r="E15" s="154" t="s">
        <v>32</v>
      </c>
      <c r="F15" s="34"/>
      <c r="G15" s="220">
        <v>0.15</v>
      </c>
    </row>
    <row r="16" spans="1:13" ht="20.100000000000001" customHeight="1" thickBot="1" x14ac:dyDescent="0.3">
      <c r="A16" s="15" t="s">
        <v>33</v>
      </c>
      <c r="B16" s="248" t="s">
        <v>34</v>
      </c>
      <c r="C16" s="249"/>
      <c r="D16" s="14"/>
      <c r="E16" s="155" t="s">
        <v>35</v>
      </c>
      <c r="F16" s="41">
        <v>3</v>
      </c>
      <c r="G16" s="156">
        <v>2.181</v>
      </c>
    </row>
    <row r="17" spans="1:9" ht="20.100000000000001" customHeight="1" thickBot="1" x14ac:dyDescent="0.3">
      <c r="A17" s="22" t="s">
        <v>36</v>
      </c>
      <c r="B17" s="250" t="s">
        <v>37</v>
      </c>
      <c r="C17" s="251"/>
      <c r="D17" s="14"/>
      <c r="E17" s="157"/>
      <c r="F17" s="158"/>
      <c r="G17" s="159"/>
    </row>
    <row r="18" spans="1:9" ht="20.100000000000001" customHeight="1" thickBot="1" x14ac:dyDescent="0.3">
      <c r="D18" s="14"/>
      <c r="E18" s="14"/>
      <c r="F18" s="14"/>
      <c r="G18" s="14"/>
    </row>
    <row r="19" spans="1:9" ht="20.100000000000001" customHeight="1" thickBot="1" x14ac:dyDescent="0.3">
      <c r="A19" s="239" t="s">
        <v>38</v>
      </c>
      <c r="B19" s="240"/>
      <c r="C19" s="241"/>
      <c r="D19" s="14"/>
      <c r="E19" s="239" t="s">
        <v>39</v>
      </c>
      <c r="F19" s="240"/>
      <c r="G19" s="241"/>
    </row>
    <row r="20" spans="1:9" ht="20.100000000000001" customHeight="1" thickBot="1" x14ac:dyDescent="0.3">
      <c r="A20" s="15" t="s">
        <v>40</v>
      </c>
      <c r="B20" s="246" t="s">
        <v>41</v>
      </c>
      <c r="C20" s="247"/>
      <c r="D20" s="14"/>
      <c r="E20" s="149" t="s">
        <v>8</v>
      </c>
      <c r="F20" s="150" t="s">
        <v>9</v>
      </c>
      <c r="G20" s="151" t="s">
        <v>10</v>
      </c>
    </row>
    <row r="21" spans="1:9" ht="20.100000000000001" customHeight="1" x14ac:dyDescent="0.25">
      <c r="A21" s="15" t="s">
        <v>42</v>
      </c>
      <c r="B21" s="244" t="s">
        <v>41</v>
      </c>
      <c r="C21" s="245"/>
      <c r="D21" s="14"/>
      <c r="E21" s="154" t="s">
        <v>43</v>
      </c>
      <c r="F21" s="34"/>
      <c r="G21" s="152" t="s">
        <v>44</v>
      </c>
    </row>
    <row r="22" spans="1:9" ht="20.100000000000001" customHeight="1" x14ac:dyDescent="0.25">
      <c r="A22" s="15" t="s">
        <v>45</v>
      </c>
      <c r="B22" s="244">
        <v>3</v>
      </c>
      <c r="C22" s="245"/>
      <c r="D22" s="14"/>
      <c r="E22" s="154" t="s">
        <v>46</v>
      </c>
      <c r="F22" s="34"/>
      <c r="G22" s="153" t="s">
        <v>47</v>
      </c>
    </row>
    <row r="23" spans="1:9" ht="20.100000000000001" customHeight="1" x14ac:dyDescent="0.25">
      <c r="A23" s="15" t="s">
        <v>48</v>
      </c>
      <c r="B23" s="244" t="s">
        <v>41</v>
      </c>
      <c r="C23" s="245"/>
      <c r="D23" s="14"/>
      <c r="E23" s="160" t="s">
        <v>49</v>
      </c>
      <c r="F23" s="34"/>
      <c r="G23" s="153">
        <v>1.34</v>
      </c>
    </row>
    <row r="24" spans="1:9" ht="20.100000000000001" customHeight="1" x14ac:dyDescent="0.25">
      <c r="A24" s="15" t="s">
        <v>50</v>
      </c>
      <c r="B24" s="244">
        <v>3</v>
      </c>
      <c r="C24" s="245"/>
      <c r="D24" s="14"/>
      <c r="E24" s="161" t="s">
        <v>51</v>
      </c>
      <c r="F24" s="20"/>
      <c r="G24" s="162" t="s">
        <v>52</v>
      </c>
      <c r="I24" s="3" t="s">
        <v>53</v>
      </c>
    </row>
    <row r="25" spans="1:9" ht="20.100000000000001" customHeight="1" x14ac:dyDescent="0.25">
      <c r="A25" s="15" t="s">
        <v>54</v>
      </c>
      <c r="B25" s="244">
        <v>208</v>
      </c>
      <c r="C25" s="245"/>
      <c r="D25" s="14"/>
      <c r="E25" s="161" t="s">
        <v>55</v>
      </c>
      <c r="F25" s="20"/>
      <c r="G25" s="162" t="s">
        <v>56</v>
      </c>
    </row>
    <row r="26" spans="1:9" ht="20.100000000000001" customHeight="1" thickBot="1" x14ac:dyDescent="0.3">
      <c r="A26" s="15" t="s">
        <v>57</v>
      </c>
      <c r="B26" s="244">
        <v>8.8000000000000007</v>
      </c>
      <c r="C26" s="245"/>
      <c r="D26" s="14"/>
      <c r="E26" s="155" t="s">
        <v>58</v>
      </c>
      <c r="F26" s="41">
        <v>1</v>
      </c>
      <c r="G26" s="156" t="s">
        <v>59</v>
      </c>
    </row>
    <row r="27" spans="1:9" ht="20.100000000000001" customHeight="1" thickBot="1" x14ac:dyDescent="0.3">
      <c r="A27" s="22" t="s">
        <v>60</v>
      </c>
      <c r="B27" s="242" t="s">
        <v>41</v>
      </c>
      <c r="C27" s="243"/>
      <c r="D27" s="163"/>
    </row>
    <row r="28" spans="1:9" ht="20.100000000000001" customHeight="1" x14ac:dyDescent="0.25">
      <c r="A28" s="157" t="s">
        <v>8</v>
      </c>
      <c r="F28" s="158"/>
      <c r="G28" s="159"/>
    </row>
    <row r="29" spans="1:9" ht="15.75" x14ac:dyDescent="0.25">
      <c r="A29" s="194" t="s">
        <v>61</v>
      </c>
      <c r="D29" s="14"/>
      <c r="E29" s="14"/>
      <c r="F29" s="14"/>
      <c r="G29" s="14"/>
    </row>
    <row r="30" spans="1:9" ht="15.75" x14ac:dyDescent="0.25">
      <c r="A30" s="164"/>
      <c r="D30" s="165"/>
      <c r="E30" s="165"/>
      <c r="F30" s="165"/>
      <c r="G30" s="165"/>
    </row>
    <row r="31" spans="1:9" ht="15.75" x14ac:dyDescent="0.25">
      <c r="A31" s="166"/>
      <c r="B31" s="165"/>
      <c r="C31" s="165"/>
      <c r="D31" s="165"/>
      <c r="E31" s="165"/>
      <c r="F31" s="165"/>
      <c r="G31" s="165"/>
    </row>
    <row r="32" spans="1:9" x14ac:dyDescent="0.25">
      <c r="A32" s="46"/>
    </row>
    <row r="33" spans="1:1" x14ac:dyDescent="0.25">
      <c r="A33" s="46"/>
    </row>
    <row r="34" spans="1:1" x14ac:dyDescent="0.25">
      <c r="A34" s="43"/>
    </row>
    <row r="35" spans="1:1" x14ac:dyDescent="0.25">
      <c r="A35" s="44"/>
    </row>
    <row r="36" spans="1:1" x14ac:dyDescent="0.25">
      <c r="A36" s="43"/>
    </row>
    <row r="37" spans="1:1" x14ac:dyDescent="0.25">
      <c r="A37" s="44"/>
    </row>
    <row r="38" spans="1:1" x14ac:dyDescent="0.25">
      <c r="A38" s="43"/>
    </row>
    <row r="39" spans="1:1" x14ac:dyDescent="0.25">
      <c r="A39" s="44"/>
    </row>
    <row r="40" spans="1:1" x14ac:dyDescent="0.25">
      <c r="A40" s="43"/>
    </row>
    <row r="41" spans="1:1" x14ac:dyDescent="0.25">
      <c r="A41" s="44"/>
    </row>
    <row r="42" spans="1:1" x14ac:dyDescent="0.25">
      <c r="A42" s="43"/>
    </row>
    <row r="43" spans="1:1" x14ac:dyDescent="0.25">
      <c r="A43" s="44"/>
    </row>
    <row r="44" spans="1:1" x14ac:dyDescent="0.25">
      <c r="A44" s="43"/>
    </row>
    <row r="45" spans="1:1" x14ac:dyDescent="0.25">
      <c r="A45" s="44"/>
    </row>
    <row r="46" spans="1:1" x14ac:dyDescent="0.25">
      <c r="A46" s="43"/>
    </row>
    <row r="47" spans="1:1" x14ac:dyDescent="0.25">
      <c r="A47" s="44"/>
    </row>
    <row r="48" spans="1:1" x14ac:dyDescent="0.25">
      <c r="A48" s="43"/>
    </row>
    <row r="49" spans="1:1" x14ac:dyDescent="0.25">
      <c r="A49" s="44"/>
    </row>
    <row r="50" spans="1:1" x14ac:dyDescent="0.25">
      <c r="A50" s="43"/>
    </row>
    <row r="51" spans="1:1" x14ac:dyDescent="0.25">
      <c r="A51" s="44"/>
    </row>
    <row r="52" spans="1:1" x14ac:dyDescent="0.25">
      <c r="A52" s="43"/>
    </row>
    <row r="53" spans="1:1" x14ac:dyDescent="0.25">
      <c r="A53" s="44"/>
    </row>
    <row r="54" spans="1:1" x14ac:dyDescent="0.25">
      <c r="A54" s="43"/>
    </row>
    <row r="55" spans="1:1" x14ac:dyDescent="0.25">
      <c r="A55" s="44"/>
    </row>
    <row r="56" spans="1:1" x14ac:dyDescent="0.25">
      <c r="A56" s="45"/>
    </row>
    <row r="57" spans="1:1" x14ac:dyDescent="0.25">
      <c r="A57" s="45"/>
    </row>
    <row r="58" spans="1:1" x14ac:dyDescent="0.25">
      <c r="A58" s="43"/>
    </row>
    <row r="59" spans="1:1" x14ac:dyDescent="0.25">
      <c r="A59" s="43"/>
    </row>
    <row r="60" spans="1:1" x14ac:dyDescent="0.25">
      <c r="A60" s="43"/>
    </row>
    <row r="61" spans="1:1" x14ac:dyDescent="0.25">
      <c r="A61" s="43"/>
    </row>
    <row r="62" spans="1:1" x14ac:dyDescent="0.25">
      <c r="A62" s="44"/>
    </row>
    <row r="63" spans="1:1" x14ac:dyDescent="0.25">
      <c r="A63" s="44"/>
    </row>
    <row r="64" spans="1:1" x14ac:dyDescent="0.25">
      <c r="A64" s="43"/>
    </row>
    <row r="65" spans="1:1" x14ac:dyDescent="0.25">
      <c r="A65" s="43"/>
    </row>
    <row r="66" spans="1:1" x14ac:dyDescent="0.25">
      <c r="A66" s="43"/>
    </row>
    <row r="67" spans="1:1" x14ac:dyDescent="0.25">
      <c r="A67" s="44"/>
    </row>
    <row r="68" spans="1:1" x14ac:dyDescent="0.25">
      <c r="A68" s="43"/>
    </row>
    <row r="69" spans="1:1" x14ac:dyDescent="0.25">
      <c r="A69" s="44"/>
    </row>
    <row r="70" spans="1:1" x14ac:dyDescent="0.25">
      <c r="A70" s="43"/>
    </row>
    <row r="71" spans="1:1" x14ac:dyDescent="0.25">
      <c r="A71" s="44"/>
    </row>
    <row r="72" spans="1:1" x14ac:dyDescent="0.25">
      <c r="A72" s="43"/>
    </row>
    <row r="73" spans="1:1" x14ac:dyDescent="0.25">
      <c r="A73" s="44"/>
    </row>
    <row r="74" spans="1:1" x14ac:dyDescent="0.25">
      <c r="A74" s="43"/>
    </row>
    <row r="75" spans="1:1" x14ac:dyDescent="0.25">
      <c r="A75" s="44"/>
    </row>
    <row r="76" spans="1:1" x14ac:dyDescent="0.25">
      <c r="A76" s="43"/>
    </row>
    <row r="77" spans="1:1" x14ac:dyDescent="0.25">
      <c r="A77" s="44"/>
    </row>
    <row r="78" spans="1:1" x14ac:dyDescent="0.25">
      <c r="A78" s="43"/>
    </row>
    <row r="79" spans="1:1" x14ac:dyDescent="0.25">
      <c r="A79" s="44"/>
    </row>
    <row r="80" spans="1:1" x14ac:dyDescent="0.25">
      <c r="A80" s="43"/>
    </row>
    <row r="81" spans="1:1" x14ac:dyDescent="0.25">
      <c r="A81" s="44"/>
    </row>
    <row r="82" spans="1:1" x14ac:dyDescent="0.25">
      <c r="A82" s="43"/>
    </row>
    <row r="83" spans="1:1" x14ac:dyDescent="0.25">
      <c r="A83" s="44"/>
    </row>
    <row r="84" spans="1:1" x14ac:dyDescent="0.25">
      <c r="A84" s="43"/>
    </row>
    <row r="85" spans="1:1" x14ac:dyDescent="0.25">
      <c r="A85" s="44"/>
    </row>
    <row r="86" spans="1:1" x14ac:dyDescent="0.25">
      <c r="A86" s="43"/>
    </row>
    <row r="87" spans="1:1" x14ac:dyDescent="0.25">
      <c r="A87" s="44"/>
    </row>
    <row r="88" spans="1:1" x14ac:dyDescent="0.25">
      <c r="A88" s="43"/>
    </row>
    <row r="89" spans="1:1" x14ac:dyDescent="0.25">
      <c r="A89" s="44"/>
    </row>
    <row r="90" spans="1:1" x14ac:dyDescent="0.25">
      <c r="A90" s="43"/>
    </row>
    <row r="91" spans="1:1" x14ac:dyDescent="0.25">
      <c r="A91" s="44"/>
    </row>
    <row r="92" spans="1:1" x14ac:dyDescent="0.25">
      <c r="A92" s="43"/>
    </row>
    <row r="93" spans="1:1" x14ac:dyDescent="0.25">
      <c r="A93" s="44"/>
    </row>
    <row r="94" spans="1:1" x14ac:dyDescent="0.25">
      <c r="A94" s="43"/>
    </row>
    <row r="95" spans="1:1" x14ac:dyDescent="0.25">
      <c r="A95" s="44"/>
    </row>
  </sheetData>
  <mergeCells count="26">
    <mergeCell ref="A1:G1"/>
    <mergeCell ref="A2:G2"/>
    <mergeCell ref="A3:G3"/>
    <mergeCell ref="A4:G4"/>
    <mergeCell ref="A7:C7"/>
    <mergeCell ref="E7:G7"/>
    <mergeCell ref="B13:C13"/>
    <mergeCell ref="B14:C14"/>
    <mergeCell ref="B15:C15"/>
    <mergeCell ref="B16:C16"/>
    <mergeCell ref="A19:C19"/>
    <mergeCell ref="B17:C17"/>
    <mergeCell ref="B8:C8"/>
    <mergeCell ref="B9:C9"/>
    <mergeCell ref="B10:C10"/>
    <mergeCell ref="B11:C11"/>
    <mergeCell ref="B12:C12"/>
    <mergeCell ref="E19:G19"/>
    <mergeCell ref="B27:C27"/>
    <mergeCell ref="B21:C21"/>
    <mergeCell ref="B22:C22"/>
    <mergeCell ref="B23:C23"/>
    <mergeCell ref="B24:C24"/>
    <mergeCell ref="B25:C25"/>
    <mergeCell ref="B26:C26"/>
    <mergeCell ref="B20:C20"/>
  </mergeCells>
  <printOptions horizontalCentered="1"/>
  <pageMargins left="0.7" right="0.7" top="0.5" bottom="0.5" header="0" footer="0"/>
  <pageSetup scale="72" fitToHeight="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9C8B5-E48D-42FB-89FC-94326D9793AC}">
  <sheetPr>
    <tabColor rgb="FF00B050"/>
    <pageSetUpPr fitToPage="1"/>
  </sheetPr>
  <dimension ref="A1:M81"/>
  <sheetViews>
    <sheetView topLeftCell="A28"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255</v>
      </c>
      <c r="B5" s="297"/>
      <c r="C5" s="297" t="s">
        <v>256</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257</v>
      </c>
      <c r="C9" s="285"/>
      <c r="D9" s="286"/>
      <c r="E9" s="14"/>
      <c r="F9" s="19" t="s">
        <v>178</v>
      </c>
      <c r="G9" s="20">
        <v>370</v>
      </c>
      <c r="H9" s="21">
        <v>458</v>
      </c>
    </row>
    <row r="10" spans="1:13" s="8" customFormat="1" ht="20.100000000000001" customHeight="1" x14ac:dyDescent="0.2">
      <c r="A10" s="22" t="s">
        <v>15</v>
      </c>
      <c r="B10" s="270" t="s">
        <v>258</v>
      </c>
      <c r="C10" s="287"/>
      <c r="D10" s="288"/>
      <c r="E10" s="14"/>
      <c r="F10" s="23" t="s">
        <v>180</v>
      </c>
      <c r="G10" s="20"/>
      <c r="H10" s="21" t="s">
        <v>18</v>
      </c>
    </row>
    <row r="11" spans="1:13" s="8" customFormat="1" ht="20.100000000000001" customHeight="1" x14ac:dyDescent="0.2">
      <c r="A11" s="14"/>
      <c r="B11" s="14"/>
      <c r="C11" s="296"/>
      <c r="D11" s="296"/>
      <c r="E11" s="24"/>
      <c r="F11" s="23" t="s">
        <v>23</v>
      </c>
      <c r="G11" s="20">
        <v>0</v>
      </c>
      <c r="H11" s="21">
        <v>0</v>
      </c>
    </row>
    <row r="12" spans="1:13" s="8" customFormat="1" ht="20.100000000000001" customHeight="1" x14ac:dyDescent="0.2">
      <c r="A12" s="290"/>
      <c r="B12" s="290"/>
      <c r="C12" s="290"/>
      <c r="D12" s="290"/>
      <c r="E12" s="14"/>
      <c r="F12" s="23" t="s">
        <v>21</v>
      </c>
      <c r="G12" s="20">
        <v>370</v>
      </c>
      <c r="H12" s="21">
        <v>458</v>
      </c>
    </row>
    <row r="13" spans="1:13" s="8" customFormat="1" ht="20.100000000000001" customHeight="1" x14ac:dyDescent="0.2">
      <c r="A13" s="291" t="s">
        <v>144</v>
      </c>
      <c r="B13" s="292"/>
      <c r="C13" s="292"/>
      <c r="D13" s="293"/>
      <c r="E13" s="14"/>
      <c r="F13" s="23" t="s">
        <v>155</v>
      </c>
      <c r="G13" s="20"/>
      <c r="H13" s="21">
        <v>121</v>
      </c>
    </row>
    <row r="14" spans="1:13" s="8" customFormat="1" ht="20.100000000000001" customHeight="1" x14ac:dyDescent="0.2">
      <c r="A14" s="23" t="s">
        <v>40</v>
      </c>
      <c r="B14" s="246" t="s">
        <v>41</v>
      </c>
      <c r="C14" s="294"/>
      <c r="D14" s="247"/>
      <c r="E14" s="14"/>
      <c r="F14" s="23" t="s">
        <v>157</v>
      </c>
      <c r="G14" s="20"/>
      <c r="H14" s="21">
        <v>1.43</v>
      </c>
    </row>
    <row r="15" spans="1:13" s="8" customFormat="1" ht="20.100000000000001" customHeight="1" x14ac:dyDescent="0.2">
      <c r="A15" s="19" t="s">
        <v>150</v>
      </c>
      <c r="B15" s="244">
        <v>0.33</v>
      </c>
      <c r="C15" s="295"/>
      <c r="D15" s="245"/>
      <c r="E15" s="14"/>
      <c r="F15" s="23" t="s">
        <v>158</v>
      </c>
      <c r="G15" s="20"/>
      <c r="H15" s="21" t="s">
        <v>259</v>
      </c>
    </row>
    <row r="16" spans="1:13" s="8" customFormat="1" ht="20.100000000000001" customHeight="1" x14ac:dyDescent="0.2">
      <c r="A16" s="19" t="s">
        <v>151</v>
      </c>
      <c r="B16" s="244" t="s">
        <v>41</v>
      </c>
      <c r="C16" s="295"/>
      <c r="D16" s="245"/>
      <c r="E16" s="14"/>
      <c r="F16" s="23" t="s">
        <v>182</v>
      </c>
      <c r="G16" s="20"/>
      <c r="H16" s="21" t="s">
        <v>260</v>
      </c>
    </row>
    <row r="17" spans="1:11" s="8" customFormat="1" ht="20.100000000000001" customHeight="1" x14ac:dyDescent="0.2">
      <c r="A17" s="19" t="s">
        <v>152</v>
      </c>
      <c r="B17" s="266">
        <v>1</v>
      </c>
      <c r="C17" s="285"/>
      <c r="D17" s="286"/>
      <c r="E17" s="14"/>
      <c r="F17" s="23" t="s">
        <v>58</v>
      </c>
      <c r="G17" s="20">
        <v>0.4</v>
      </c>
      <c r="H17" s="21" t="s">
        <v>261</v>
      </c>
    </row>
    <row r="18" spans="1:11" s="8" customFormat="1" ht="20.100000000000001" customHeight="1" x14ac:dyDescent="0.2">
      <c r="A18" s="19" t="s">
        <v>185</v>
      </c>
      <c r="B18" s="266">
        <v>120</v>
      </c>
      <c r="C18" s="285"/>
      <c r="D18" s="286"/>
      <c r="E18" s="14"/>
      <c r="F18" s="25" t="s">
        <v>186</v>
      </c>
      <c r="G18" s="26"/>
      <c r="H18" s="27">
        <v>9.4E-2</v>
      </c>
    </row>
    <row r="19" spans="1:11" s="8" customFormat="1" ht="20.100000000000001" customHeight="1" x14ac:dyDescent="0.2">
      <c r="A19" s="28" t="s">
        <v>154</v>
      </c>
      <c r="B19" s="270">
        <v>5</v>
      </c>
      <c r="C19" s="287"/>
      <c r="D19" s="288"/>
      <c r="E19" s="14"/>
      <c r="F19" s="14"/>
      <c r="G19" s="14"/>
      <c r="H19" s="14"/>
    </row>
    <row r="20" spans="1:11" s="8" customFormat="1" ht="20.100000000000001" customHeight="1" x14ac:dyDescent="0.2">
      <c r="A20" s="14"/>
      <c r="B20" s="14"/>
      <c r="C20" s="14"/>
      <c r="D20" s="14"/>
      <c r="E20" s="14"/>
      <c r="F20" s="14"/>
      <c r="G20" s="14"/>
      <c r="H20" s="14"/>
    </row>
    <row r="21" spans="1:11" s="8" customFormat="1" ht="16.5" customHeight="1" thickBot="1" x14ac:dyDescent="0.25">
      <c r="A21" s="289"/>
      <c r="B21" s="289"/>
      <c r="C21" s="289"/>
      <c r="D21" s="289"/>
      <c r="E21" s="14"/>
      <c r="F21" s="14"/>
      <c r="G21" s="14"/>
      <c r="H21" s="14"/>
    </row>
    <row r="22" spans="1:11" s="8" customFormat="1" ht="36" x14ac:dyDescent="0.25">
      <c r="A22" s="29" t="s">
        <v>63</v>
      </c>
      <c r="B22" s="29" t="s">
        <v>64</v>
      </c>
      <c r="C22" s="30" t="s">
        <v>65</v>
      </c>
      <c r="D22" s="30" t="s">
        <v>66</v>
      </c>
      <c r="E22" s="30" t="s">
        <v>187</v>
      </c>
      <c r="F22" s="30" t="s">
        <v>188</v>
      </c>
      <c r="G22" s="30" t="s">
        <v>189</v>
      </c>
      <c r="H22" s="13" t="s">
        <v>190</v>
      </c>
      <c r="I22" s="31"/>
    </row>
    <row r="23" spans="1:11" s="8" customFormat="1" ht="20.100000000000001" customHeight="1" x14ac:dyDescent="0.2">
      <c r="A23" s="32" t="s">
        <v>262</v>
      </c>
      <c r="B23" s="33" t="s">
        <v>198</v>
      </c>
      <c r="C23" s="34" t="s">
        <v>193</v>
      </c>
      <c r="D23" s="35">
        <v>10</v>
      </c>
      <c r="E23" s="35">
        <v>310</v>
      </c>
      <c r="F23" s="35">
        <v>234</v>
      </c>
      <c r="G23" s="35">
        <v>341</v>
      </c>
      <c r="H23" s="36">
        <f>G23/E23</f>
        <v>1.1000000000000001</v>
      </c>
      <c r="I23" s="37"/>
      <c r="J23" s="284" t="s">
        <v>263</v>
      </c>
      <c r="K23" s="284"/>
    </row>
    <row r="24" spans="1:11" s="8" customFormat="1" ht="20.100000000000001" customHeight="1" x14ac:dyDescent="0.2">
      <c r="A24" s="32" t="s">
        <v>264</v>
      </c>
      <c r="B24" s="33" t="s">
        <v>198</v>
      </c>
      <c r="C24" s="34" t="s">
        <v>193</v>
      </c>
      <c r="D24" s="35">
        <v>10</v>
      </c>
      <c r="E24" s="35">
        <v>60</v>
      </c>
      <c r="F24" s="35">
        <v>62</v>
      </c>
      <c r="G24" s="35">
        <v>117</v>
      </c>
      <c r="H24" s="36">
        <f t="shared" ref="H24:H25" si="0">G24/E24</f>
        <v>1.95</v>
      </c>
      <c r="I24" s="37"/>
      <c r="J24" s="284"/>
      <c r="K24" s="284"/>
    </row>
    <row r="25" spans="1:11" s="8" customFormat="1" ht="20.100000000000001" customHeight="1" x14ac:dyDescent="0.2">
      <c r="A25" s="58" t="s">
        <v>203</v>
      </c>
      <c r="B25" s="33"/>
      <c r="C25" s="34"/>
      <c r="D25" s="35"/>
      <c r="E25" s="79">
        <f>SUM(E23:E24)</f>
        <v>370</v>
      </c>
      <c r="F25" s="35">
        <v>296</v>
      </c>
      <c r="G25" s="79">
        <f>SUM(G23:G24)</f>
        <v>458</v>
      </c>
      <c r="H25" s="80">
        <f t="shared" si="0"/>
        <v>1.2378378378378379</v>
      </c>
      <c r="I25" s="37"/>
      <c r="J25" s="284"/>
      <c r="K25" s="284"/>
    </row>
    <row r="26" spans="1:11" s="8" customFormat="1" ht="20.100000000000001" customHeight="1" x14ac:dyDescent="0.2">
      <c r="A26" s="32"/>
      <c r="B26" s="33"/>
      <c r="C26" s="34"/>
      <c r="D26" s="35"/>
      <c r="E26" s="35"/>
      <c r="F26" s="35"/>
      <c r="G26" s="35"/>
      <c r="H26" s="36"/>
      <c r="I26" s="37"/>
    </row>
    <row r="27" spans="1:11" s="8" customFormat="1" ht="20.100000000000001" customHeight="1" x14ac:dyDescent="0.2">
      <c r="A27" s="32" t="s">
        <v>265</v>
      </c>
      <c r="B27" s="33"/>
      <c r="C27" s="34" t="s">
        <v>205</v>
      </c>
      <c r="D27" s="35" t="s">
        <v>266</v>
      </c>
      <c r="E27" s="35">
        <v>370</v>
      </c>
      <c r="F27" s="35">
        <v>296</v>
      </c>
      <c r="G27" s="35">
        <v>458</v>
      </c>
      <c r="H27" s="36">
        <f t="shared" ref="H27:H28" si="1">G27/E27</f>
        <v>1.2378378378378379</v>
      </c>
      <c r="I27" s="37"/>
    </row>
    <row r="28" spans="1:11" s="8" customFormat="1" ht="20.100000000000001" customHeight="1" x14ac:dyDescent="0.2">
      <c r="A28" s="58" t="s">
        <v>207</v>
      </c>
      <c r="B28" s="33"/>
      <c r="C28" s="34"/>
      <c r="D28" s="35"/>
      <c r="E28" s="79">
        <f>SUM(E27)</f>
        <v>370</v>
      </c>
      <c r="F28" s="35">
        <v>296</v>
      </c>
      <c r="G28" s="79">
        <f>SUM(G27)</f>
        <v>458</v>
      </c>
      <c r="H28" s="80">
        <f t="shared" si="1"/>
        <v>1.2378378378378379</v>
      </c>
      <c r="I28" s="37"/>
    </row>
    <row r="29" spans="1:11" s="8" customFormat="1" ht="20.100000000000001" customHeight="1" x14ac:dyDescent="0.2">
      <c r="A29" s="32"/>
      <c r="B29" s="33"/>
      <c r="C29" s="34"/>
      <c r="D29" s="35"/>
      <c r="E29" s="35"/>
      <c r="F29" s="35"/>
      <c r="G29" s="35"/>
      <c r="H29" s="36"/>
      <c r="I29" s="37"/>
    </row>
    <row r="30" spans="1:11" s="8" customFormat="1" ht="20.100000000000001" customHeight="1" x14ac:dyDescent="0.2">
      <c r="A30" s="32"/>
      <c r="B30" s="33"/>
      <c r="C30" s="34"/>
      <c r="D30" s="35"/>
      <c r="E30" s="35"/>
      <c r="F30" s="35"/>
      <c r="G30" s="35"/>
      <c r="H30" s="36"/>
      <c r="I30" s="37"/>
    </row>
    <row r="31" spans="1:11" s="8" customFormat="1" ht="20.100000000000001" customHeight="1" x14ac:dyDescent="0.2">
      <c r="A31" s="32"/>
      <c r="B31" s="33"/>
      <c r="C31" s="34"/>
      <c r="D31" s="35"/>
      <c r="E31" s="35"/>
      <c r="F31" s="35"/>
      <c r="G31" s="35"/>
      <c r="H31" s="36"/>
      <c r="I31" s="37"/>
    </row>
    <row r="32" spans="1:11"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C11:D11"/>
    <mergeCell ref="A1:H1"/>
    <mergeCell ref="A2:H2"/>
    <mergeCell ref="A3:H3"/>
    <mergeCell ref="A4:H4"/>
    <mergeCell ref="A5:B5"/>
    <mergeCell ref="C5:H5"/>
    <mergeCell ref="A7:D7"/>
    <mergeCell ref="F7:H7"/>
    <mergeCell ref="B8:D8"/>
    <mergeCell ref="B9:D9"/>
    <mergeCell ref="B10:D10"/>
    <mergeCell ref="J23:K25"/>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29F48-ED7A-4304-87D8-DD2644C20B69}">
  <sheetPr>
    <pageSetUpPr fitToPage="1"/>
  </sheetPr>
  <dimension ref="A1:M81"/>
  <sheetViews>
    <sheetView zoomScale="80" zoomScaleNormal="80" zoomScaleSheetLayoutView="80" workbookViewId="0">
      <selection activeCell="M19" sqref="M19"/>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1244</v>
      </c>
      <c r="B5" s="297"/>
      <c r="C5" s="297" t="s">
        <v>1245</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thickBot="1" x14ac:dyDescent="0.25">
      <c r="A8" s="15" t="s">
        <v>127</v>
      </c>
      <c r="B8" s="301" t="s">
        <v>175</v>
      </c>
      <c r="C8" s="302"/>
      <c r="D8" s="303"/>
      <c r="E8" s="14"/>
      <c r="F8" s="16" t="s">
        <v>8</v>
      </c>
      <c r="G8" s="17" t="s">
        <v>9</v>
      </c>
      <c r="H8" s="18" t="s">
        <v>10</v>
      </c>
      <c r="J8" s="238" t="s">
        <v>1215</v>
      </c>
      <c r="K8" s="238" t="s">
        <v>1216</v>
      </c>
    </row>
    <row r="9" spans="1:13" s="8" customFormat="1" ht="20.100000000000001" customHeight="1" x14ac:dyDescent="0.2">
      <c r="A9" s="15" t="s">
        <v>12</v>
      </c>
      <c r="B9" s="266" t="s">
        <v>812</v>
      </c>
      <c r="C9" s="285"/>
      <c r="D9" s="286"/>
      <c r="E9" s="14"/>
      <c r="F9" s="19" t="s">
        <v>178</v>
      </c>
      <c r="G9" s="20">
        <v>1640</v>
      </c>
      <c r="H9" s="21"/>
      <c r="J9" s="159" t="s">
        <v>1246</v>
      </c>
      <c r="K9" s="159" t="s">
        <v>1247</v>
      </c>
      <c r="L9" s="146"/>
    </row>
    <row r="10" spans="1:13" s="8" customFormat="1" ht="20.100000000000001" customHeight="1" thickBot="1" x14ac:dyDescent="0.25">
      <c r="A10" s="22" t="s">
        <v>15</v>
      </c>
      <c r="B10" s="270"/>
      <c r="C10" s="287"/>
      <c r="D10" s="288"/>
      <c r="E10" s="14"/>
      <c r="F10" s="23" t="s">
        <v>273</v>
      </c>
      <c r="G10" s="20"/>
      <c r="H10" s="21"/>
      <c r="J10" s="146"/>
      <c r="K10" s="146"/>
      <c r="L10" s="146"/>
    </row>
    <row r="11" spans="1:13" s="8" customFormat="1" ht="20.100000000000001" customHeight="1" x14ac:dyDescent="0.2">
      <c r="A11" s="14"/>
      <c r="B11" s="14"/>
      <c r="C11" s="296"/>
      <c r="D11" s="296"/>
      <c r="E11" s="24"/>
      <c r="F11" s="23" t="s">
        <v>23</v>
      </c>
      <c r="G11" s="20"/>
      <c r="H11" s="21"/>
      <c r="J11" s="146"/>
      <c r="K11" s="146"/>
      <c r="L11" s="146"/>
    </row>
    <row r="12" spans="1:13" s="8" customFormat="1" ht="20.100000000000001" customHeight="1" thickBot="1" x14ac:dyDescent="0.25">
      <c r="A12" s="290"/>
      <c r="B12" s="290"/>
      <c r="C12" s="290"/>
      <c r="D12" s="290"/>
      <c r="E12" s="14"/>
      <c r="F12" s="23" t="s">
        <v>21</v>
      </c>
      <c r="G12" s="20"/>
      <c r="H12" s="21"/>
      <c r="J12" s="146"/>
      <c r="K12" s="146"/>
      <c r="L12" s="146"/>
    </row>
    <row r="13" spans="1:13" s="8" customFormat="1" ht="20.100000000000001" customHeight="1" thickBot="1" x14ac:dyDescent="0.25">
      <c r="A13" s="291" t="s">
        <v>144</v>
      </c>
      <c r="B13" s="292"/>
      <c r="C13" s="292"/>
      <c r="D13" s="293"/>
      <c r="E13" s="14"/>
      <c r="F13" s="23" t="s">
        <v>155</v>
      </c>
      <c r="G13" s="20">
        <v>120</v>
      </c>
      <c r="H13" s="21"/>
      <c r="J13" s="146"/>
      <c r="K13" s="146"/>
      <c r="L13" s="146"/>
    </row>
    <row r="14" spans="1:13" s="8" customFormat="1" ht="20.100000000000001" customHeight="1" x14ac:dyDescent="0.2">
      <c r="A14" s="23" t="s">
        <v>40</v>
      </c>
      <c r="B14" s="246"/>
      <c r="C14" s="294"/>
      <c r="D14" s="247"/>
      <c r="E14" s="14"/>
      <c r="F14" s="23" t="s">
        <v>157</v>
      </c>
      <c r="G14" s="20"/>
      <c r="H14" s="21"/>
      <c r="J14" s="146"/>
      <c r="K14" s="146"/>
      <c r="L14" s="146"/>
    </row>
    <row r="15" spans="1:13" s="8" customFormat="1" ht="20.100000000000001" customHeight="1" x14ac:dyDescent="0.2">
      <c r="A15" s="19" t="s">
        <v>150</v>
      </c>
      <c r="B15" s="244"/>
      <c r="C15" s="295"/>
      <c r="D15" s="245"/>
      <c r="E15" s="14"/>
      <c r="F15" s="23" t="s">
        <v>158</v>
      </c>
      <c r="G15" s="20"/>
      <c r="H15" s="21"/>
    </row>
    <row r="16" spans="1:13" s="8" customFormat="1" ht="20.100000000000001" customHeight="1" x14ac:dyDescent="0.2">
      <c r="A16" s="19" t="s">
        <v>151</v>
      </c>
      <c r="B16" s="244"/>
      <c r="C16" s="295"/>
      <c r="D16" s="245"/>
      <c r="E16" s="14"/>
      <c r="F16" s="23" t="s">
        <v>182</v>
      </c>
      <c r="G16" s="20"/>
      <c r="H16" s="21"/>
    </row>
    <row r="17" spans="1:10" s="8" customFormat="1" ht="20.100000000000001" customHeight="1" x14ac:dyDescent="0.2">
      <c r="A17" s="19" t="s">
        <v>152</v>
      </c>
      <c r="B17" s="266">
        <v>1</v>
      </c>
      <c r="C17" s="285"/>
      <c r="D17" s="286"/>
      <c r="E17" s="14"/>
      <c r="F17" s="23" t="s">
        <v>58</v>
      </c>
      <c r="G17" s="20">
        <v>0.4</v>
      </c>
      <c r="H17" s="21"/>
    </row>
    <row r="18" spans="1:10" s="8" customFormat="1" ht="20.100000000000001" customHeight="1" thickBot="1" x14ac:dyDescent="0.25">
      <c r="A18" s="19" t="s">
        <v>185</v>
      </c>
      <c r="B18" s="266">
        <v>120</v>
      </c>
      <c r="C18" s="285"/>
      <c r="D18" s="286"/>
      <c r="E18" s="14"/>
      <c r="F18" s="25" t="s">
        <v>186</v>
      </c>
      <c r="G18" s="26"/>
      <c r="H18" s="27"/>
    </row>
    <row r="19" spans="1:10" s="8" customFormat="1" ht="20.100000000000001" customHeight="1" thickBot="1" x14ac:dyDescent="0.25">
      <c r="A19" s="28" t="s">
        <v>154</v>
      </c>
      <c r="B19" s="270"/>
      <c r="C19" s="287"/>
      <c r="D19" s="288"/>
      <c r="E19" s="14"/>
      <c r="F19" s="14"/>
      <c r="G19" s="14"/>
      <c r="H19" s="14"/>
    </row>
    <row r="20" spans="1:10" s="8" customFormat="1" ht="20.100000000000001" customHeight="1" x14ac:dyDescent="0.2">
      <c r="A20" s="14"/>
      <c r="B20" s="14"/>
      <c r="C20" s="48"/>
      <c r="D20" s="14"/>
      <c r="E20" s="14"/>
      <c r="F20" s="14"/>
      <c r="G20" s="14"/>
      <c r="H20" s="14"/>
    </row>
    <row r="21" spans="1:10" s="8" customFormat="1" ht="16.5" customHeight="1" thickBot="1" x14ac:dyDescent="0.25">
      <c r="A21" s="289"/>
      <c r="B21" s="289"/>
      <c r="C21" s="289"/>
      <c r="D21" s="289"/>
      <c r="E21" s="14"/>
      <c r="F21" s="14"/>
      <c r="G21" s="14"/>
      <c r="H21" s="14"/>
    </row>
    <row r="22" spans="1:10" s="8" customFormat="1" ht="36.75" thickBot="1" x14ac:dyDescent="0.3">
      <c r="A22" s="29" t="s">
        <v>63</v>
      </c>
      <c r="B22" s="29" t="s">
        <v>64</v>
      </c>
      <c r="C22" s="30" t="s">
        <v>65</v>
      </c>
      <c r="D22" s="30" t="s">
        <v>66</v>
      </c>
      <c r="E22" s="30" t="s">
        <v>187</v>
      </c>
      <c r="F22" s="30" t="s">
        <v>188</v>
      </c>
      <c r="G22" s="30" t="s">
        <v>189</v>
      </c>
      <c r="H22" s="13" t="s">
        <v>190</v>
      </c>
      <c r="I22" s="31"/>
      <c r="J22" s="14"/>
    </row>
    <row r="23" spans="1:10" s="8" customFormat="1" ht="20.100000000000001" customHeight="1" x14ac:dyDescent="0.2">
      <c r="A23" s="32" t="s">
        <v>1248</v>
      </c>
      <c r="B23" s="33" t="s">
        <v>1249</v>
      </c>
      <c r="C23" s="34" t="s">
        <v>193</v>
      </c>
      <c r="D23" s="35">
        <v>8</v>
      </c>
      <c r="E23" s="35"/>
      <c r="F23" s="35"/>
      <c r="G23" s="35"/>
      <c r="H23" s="36" t="e">
        <f>G23/E23</f>
        <v>#DIV/0!</v>
      </c>
      <c r="I23" s="37"/>
      <c r="J23" s="14" t="s">
        <v>1250</v>
      </c>
    </row>
    <row r="24" spans="1:10" s="8" customFormat="1" ht="20.100000000000001" customHeight="1" x14ac:dyDescent="0.2">
      <c r="A24" s="32" t="s">
        <v>1251</v>
      </c>
      <c r="B24" s="33" t="s">
        <v>195</v>
      </c>
      <c r="C24" s="34" t="s">
        <v>72</v>
      </c>
      <c r="D24" s="35">
        <v>8</v>
      </c>
      <c r="E24" s="35">
        <v>185</v>
      </c>
      <c r="F24" s="35"/>
      <c r="G24" s="35"/>
      <c r="H24" s="36">
        <f t="shared" ref="H24:H32" si="0">G24/E24</f>
        <v>0</v>
      </c>
      <c r="I24" s="37"/>
      <c r="J24" s="14"/>
    </row>
    <row r="25" spans="1:10" s="8" customFormat="1" ht="20.100000000000001" customHeight="1" x14ac:dyDescent="0.2">
      <c r="A25" s="32" t="s">
        <v>1252</v>
      </c>
      <c r="B25" s="33" t="s">
        <v>195</v>
      </c>
      <c r="C25" s="34" t="s">
        <v>72</v>
      </c>
      <c r="D25" s="35">
        <v>8</v>
      </c>
      <c r="E25" s="35">
        <v>185</v>
      </c>
      <c r="F25" s="35"/>
      <c r="G25" s="35"/>
      <c r="H25" s="36">
        <f t="shared" si="0"/>
        <v>0</v>
      </c>
      <c r="I25" s="37"/>
      <c r="J25" s="14"/>
    </row>
    <row r="26" spans="1:10" s="8" customFormat="1" ht="20.100000000000001" customHeight="1" x14ac:dyDescent="0.2">
      <c r="A26" s="32" t="s">
        <v>1253</v>
      </c>
      <c r="B26" s="33" t="s">
        <v>192</v>
      </c>
      <c r="C26" s="34" t="s">
        <v>72</v>
      </c>
      <c r="D26" s="35">
        <v>8</v>
      </c>
      <c r="E26" s="35">
        <v>190</v>
      </c>
      <c r="F26" s="35"/>
      <c r="G26" s="35"/>
      <c r="H26" s="36">
        <f t="shared" si="0"/>
        <v>0</v>
      </c>
      <c r="I26" s="37"/>
      <c r="J26" s="14"/>
    </row>
    <row r="27" spans="1:10" s="8" customFormat="1" ht="20.100000000000001" customHeight="1" x14ac:dyDescent="0.2">
      <c r="A27" s="32" t="s">
        <v>1254</v>
      </c>
      <c r="B27" s="33" t="s">
        <v>192</v>
      </c>
      <c r="C27" s="34" t="s">
        <v>72</v>
      </c>
      <c r="D27" s="35">
        <v>8</v>
      </c>
      <c r="E27" s="35">
        <v>190</v>
      </c>
      <c r="F27" s="35"/>
      <c r="G27" s="35"/>
      <c r="H27" s="36">
        <f t="shared" si="0"/>
        <v>0</v>
      </c>
      <c r="I27" s="37"/>
      <c r="J27" s="14"/>
    </row>
    <row r="28" spans="1:10" s="8" customFormat="1" ht="20.100000000000001" customHeight="1" x14ac:dyDescent="0.2">
      <c r="A28" s="32" t="s">
        <v>1255</v>
      </c>
      <c r="B28" s="33" t="s">
        <v>198</v>
      </c>
      <c r="C28" s="34" t="s">
        <v>72</v>
      </c>
      <c r="D28" s="35">
        <v>10</v>
      </c>
      <c r="E28" s="35">
        <v>225</v>
      </c>
      <c r="F28" s="35"/>
      <c r="G28" s="35"/>
      <c r="H28" s="36">
        <f t="shared" si="0"/>
        <v>0</v>
      </c>
      <c r="I28" s="37"/>
      <c r="J28" s="14"/>
    </row>
    <row r="29" spans="1:10" s="8" customFormat="1" ht="20.100000000000001" customHeight="1" x14ac:dyDescent="0.2">
      <c r="A29" s="32" t="s">
        <v>1256</v>
      </c>
      <c r="B29" s="33" t="s">
        <v>198</v>
      </c>
      <c r="C29" s="34" t="s">
        <v>72</v>
      </c>
      <c r="D29" s="35">
        <v>10</v>
      </c>
      <c r="E29" s="35">
        <v>220</v>
      </c>
      <c r="F29" s="35"/>
      <c r="G29" s="35"/>
      <c r="H29" s="36">
        <f t="shared" si="0"/>
        <v>0</v>
      </c>
      <c r="I29" s="37"/>
      <c r="J29" s="14"/>
    </row>
    <row r="30" spans="1:10" s="8" customFormat="1" ht="20.100000000000001" customHeight="1" x14ac:dyDescent="0.2">
      <c r="A30" s="32" t="s">
        <v>1257</v>
      </c>
      <c r="B30" s="33" t="s">
        <v>198</v>
      </c>
      <c r="C30" s="34" t="s">
        <v>72</v>
      </c>
      <c r="D30" s="35">
        <v>10</v>
      </c>
      <c r="E30" s="35">
        <v>220</v>
      </c>
      <c r="F30" s="35"/>
      <c r="G30" s="35"/>
      <c r="H30" s="36">
        <f t="shared" si="0"/>
        <v>0</v>
      </c>
      <c r="I30" s="37"/>
      <c r="J30" s="14"/>
    </row>
    <row r="31" spans="1:10" s="8" customFormat="1" ht="20.100000000000001" customHeight="1" x14ac:dyDescent="0.2">
      <c r="A31" s="32" t="s">
        <v>1258</v>
      </c>
      <c r="B31" s="33" t="s">
        <v>198</v>
      </c>
      <c r="C31" s="34" t="s">
        <v>72</v>
      </c>
      <c r="D31" s="35">
        <v>10</v>
      </c>
      <c r="E31" s="35">
        <v>225</v>
      </c>
      <c r="F31" s="35"/>
      <c r="G31" s="35"/>
      <c r="H31" s="36">
        <f t="shared" si="0"/>
        <v>0</v>
      </c>
      <c r="I31" s="37"/>
      <c r="J31" s="14"/>
    </row>
    <row r="32" spans="1:10" s="8" customFormat="1" ht="20.100000000000001" customHeight="1" x14ac:dyDescent="0.2">
      <c r="A32" s="58" t="s">
        <v>1259</v>
      </c>
      <c r="B32" s="33"/>
      <c r="C32" s="34"/>
      <c r="D32" s="35"/>
      <c r="E32" s="79">
        <f>SUM(E24:E31)</f>
        <v>1640</v>
      </c>
      <c r="F32" s="35"/>
      <c r="G32" s="79">
        <f>SUM(G24:G31)</f>
        <v>0</v>
      </c>
      <c r="H32" s="80">
        <f t="shared" si="0"/>
        <v>0</v>
      </c>
      <c r="I32" s="37"/>
      <c r="J32" s="14"/>
    </row>
    <row r="33" spans="1:10" s="8" customFormat="1" ht="20.100000000000001" customHeight="1" x14ac:dyDescent="0.2">
      <c r="A33" s="32"/>
      <c r="B33" s="33"/>
      <c r="C33" s="34"/>
      <c r="D33" s="35"/>
      <c r="E33" s="35"/>
      <c r="F33" s="35"/>
      <c r="G33" s="35"/>
      <c r="H33" s="36"/>
      <c r="I33" s="37"/>
      <c r="J33" s="14"/>
    </row>
    <row r="34" spans="1:10" s="8" customFormat="1" ht="20.100000000000001" customHeight="1" x14ac:dyDescent="0.2">
      <c r="A34" s="32"/>
      <c r="B34" s="33"/>
      <c r="C34" s="34"/>
      <c r="D34" s="35"/>
      <c r="E34" s="35"/>
      <c r="F34" s="35"/>
      <c r="G34" s="35"/>
      <c r="H34" s="36"/>
      <c r="I34" s="37"/>
      <c r="J34" s="14"/>
    </row>
    <row r="35" spans="1:10" s="8" customFormat="1" ht="20.100000000000001" customHeight="1" thickBot="1" x14ac:dyDescent="0.25">
      <c r="A35" s="39"/>
      <c r="B35" s="40"/>
      <c r="C35" s="41"/>
      <c r="D35" s="42"/>
      <c r="E35" s="42"/>
      <c r="F35" s="42"/>
      <c r="G35" s="42"/>
      <c r="H35" s="27"/>
      <c r="I35" s="37"/>
      <c r="J35" s="14"/>
    </row>
    <row r="36" spans="1:10" x14ac:dyDescent="0.25">
      <c r="A36" s="43"/>
      <c r="B36" s="43"/>
    </row>
    <row r="37" spans="1:10" x14ac:dyDescent="0.25">
      <c r="A37" s="43"/>
      <c r="B37" s="43"/>
    </row>
    <row r="38" spans="1:10" x14ac:dyDescent="0.25">
      <c r="A38" s="44"/>
      <c r="B38" s="44"/>
    </row>
    <row r="39" spans="1:10" x14ac:dyDescent="0.25">
      <c r="A39" s="43"/>
      <c r="B39" s="43"/>
    </row>
    <row r="40" spans="1:10" x14ac:dyDescent="0.25">
      <c r="A40" s="43"/>
      <c r="B40" s="43"/>
    </row>
    <row r="41" spans="1:10" x14ac:dyDescent="0.25">
      <c r="A41" s="44"/>
      <c r="B41" s="44"/>
    </row>
    <row r="42" spans="1:10" x14ac:dyDescent="0.25">
      <c r="A42" s="44"/>
      <c r="B42" s="44"/>
    </row>
    <row r="43" spans="1:10" x14ac:dyDescent="0.25">
      <c r="A43" s="44"/>
      <c r="B43" s="44"/>
    </row>
    <row r="44" spans="1:10" x14ac:dyDescent="0.25">
      <c r="A44" s="44"/>
      <c r="B44" s="44"/>
    </row>
    <row r="45" spans="1:10" x14ac:dyDescent="0.25">
      <c r="A45" s="44"/>
      <c r="B45" s="44"/>
    </row>
    <row r="46" spans="1:10" x14ac:dyDescent="0.25">
      <c r="A46" s="44"/>
      <c r="B46" s="44"/>
    </row>
    <row r="47" spans="1:10" x14ac:dyDescent="0.25">
      <c r="A47" s="45"/>
      <c r="B47" s="45"/>
    </row>
    <row r="48" spans="1:10"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CCA02-6C58-4A5E-89FE-C36383776D80}">
  <sheetPr>
    <pageSetUpPr fitToPage="1"/>
  </sheetPr>
  <dimension ref="A1:M81"/>
  <sheetViews>
    <sheetView topLeftCell="A7" zoomScale="80" zoomScaleNormal="80" zoomScaleSheetLayoutView="80" workbookViewId="0">
      <selection activeCell="C26" sqref="C26"/>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1260</v>
      </c>
      <c r="B5" s="297"/>
      <c r="C5" s="297" t="s">
        <v>1261</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thickBot="1" x14ac:dyDescent="0.25">
      <c r="A8" s="15" t="s">
        <v>127</v>
      </c>
      <c r="B8" s="301" t="s">
        <v>175</v>
      </c>
      <c r="C8" s="302"/>
      <c r="D8" s="303"/>
      <c r="E8" s="14"/>
      <c r="F8" s="16" t="s">
        <v>8</v>
      </c>
      <c r="G8" s="17" t="s">
        <v>9</v>
      </c>
      <c r="H8" s="18" t="s">
        <v>10</v>
      </c>
      <c r="J8" s="238" t="s">
        <v>1215</v>
      </c>
      <c r="K8" s="238" t="s">
        <v>1216</v>
      </c>
    </row>
    <row r="9" spans="1:13" s="8" customFormat="1" ht="20.100000000000001" customHeight="1" x14ac:dyDescent="0.2">
      <c r="A9" s="15" t="s">
        <v>12</v>
      </c>
      <c r="B9" s="266" t="s">
        <v>243</v>
      </c>
      <c r="C9" s="285"/>
      <c r="D9" s="286"/>
      <c r="E9" s="14"/>
      <c r="F9" s="19" t="s">
        <v>178</v>
      </c>
      <c r="G9" s="20">
        <v>494</v>
      </c>
      <c r="H9" s="21"/>
      <c r="J9" s="159" t="s">
        <v>1262</v>
      </c>
      <c r="K9" s="159" t="s">
        <v>1263</v>
      </c>
      <c r="L9" s="146"/>
    </row>
    <row r="10" spans="1:13" s="8" customFormat="1" ht="20.100000000000001" customHeight="1" x14ac:dyDescent="0.2">
      <c r="A10" s="22" t="s">
        <v>15</v>
      </c>
      <c r="B10" s="270"/>
      <c r="C10" s="287"/>
      <c r="D10" s="288"/>
      <c r="E10" s="14"/>
      <c r="F10" s="23" t="s">
        <v>273</v>
      </c>
      <c r="G10" s="20"/>
      <c r="H10" s="21"/>
      <c r="J10" s="146"/>
      <c r="K10" s="146"/>
      <c r="L10" s="146"/>
    </row>
    <row r="11" spans="1:13" s="8" customFormat="1" ht="20.100000000000001" customHeight="1" x14ac:dyDescent="0.2">
      <c r="A11" s="14"/>
      <c r="B11" s="14"/>
      <c r="C11" s="296"/>
      <c r="D11" s="296"/>
      <c r="E11" s="24"/>
      <c r="F11" s="23" t="s">
        <v>23</v>
      </c>
      <c r="G11" s="20"/>
      <c r="H11" s="21"/>
      <c r="J11" s="284" t="s">
        <v>1264</v>
      </c>
      <c r="K11" s="284"/>
      <c r="L11" s="284"/>
    </row>
    <row r="12" spans="1:13" s="8" customFormat="1" ht="20.100000000000001" customHeight="1" x14ac:dyDescent="0.2">
      <c r="A12" s="290"/>
      <c r="B12" s="290"/>
      <c r="C12" s="290"/>
      <c r="D12" s="290"/>
      <c r="E12" s="14"/>
      <c r="F12" s="23" t="s">
        <v>21</v>
      </c>
      <c r="G12" s="20">
        <v>920</v>
      </c>
      <c r="H12" s="21"/>
      <c r="J12" s="284"/>
      <c r="K12" s="284"/>
      <c r="L12" s="284"/>
    </row>
    <row r="13" spans="1:13" s="8" customFormat="1" ht="20.100000000000001" customHeight="1" x14ac:dyDescent="0.2">
      <c r="A13" s="291" t="s">
        <v>144</v>
      </c>
      <c r="B13" s="292"/>
      <c r="C13" s="292"/>
      <c r="D13" s="293"/>
      <c r="E13" s="14"/>
      <c r="F13" s="23" t="s">
        <v>155</v>
      </c>
      <c r="G13" s="20">
        <v>120</v>
      </c>
      <c r="H13" s="21"/>
      <c r="J13" s="284"/>
      <c r="K13" s="284"/>
      <c r="L13" s="284"/>
    </row>
    <row r="14" spans="1:13" s="8" customFormat="1" ht="20.100000000000001" customHeight="1" x14ac:dyDescent="0.2">
      <c r="A14" s="23" t="s">
        <v>40</v>
      </c>
      <c r="B14" s="246"/>
      <c r="C14" s="294"/>
      <c r="D14" s="247"/>
      <c r="E14" s="14"/>
      <c r="F14" s="23" t="s">
        <v>157</v>
      </c>
      <c r="G14" s="20"/>
      <c r="H14" s="21"/>
      <c r="J14" s="284"/>
      <c r="K14" s="284"/>
      <c r="L14" s="284"/>
    </row>
    <row r="15" spans="1:13" s="8" customFormat="1" ht="20.100000000000001" customHeight="1" x14ac:dyDescent="0.2">
      <c r="A15" s="19" t="s">
        <v>150</v>
      </c>
      <c r="B15" s="244"/>
      <c r="C15" s="295"/>
      <c r="D15" s="245"/>
      <c r="E15" s="14"/>
      <c r="F15" s="23" t="s">
        <v>158</v>
      </c>
      <c r="G15" s="20"/>
      <c r="H15" s="21"/>
    </row>
    <row r="16" spans="1:13" s="8" customFormat="1" ht="20.100000000000001" customHeight="1" x14ac:dyDescent="0.2">
      <c r="A16" s="19" t="s">
        <v>151</v>
      </c>
      <c r="B16" s="244"/>
      <c r="C16" s="295"/>
      <c r="D16" s="245"/>
      <c r="E16" s="14"/>
      <c r="F16" s="23" t="s">
        <v>182</v>
      </c>
      <c r="G16" s="20"/>
      <c r="H16" s="21"/>
    </row>
    <row r="17" spans="1:10" s="8" customFormat="1" ht="20.100000000000001" customHeight="1" x14ac:dyDescent="0.2">
      <c r="A17" s="19" t="s">
        <v>152</v>
      </c>
      <c r="B17" s="266">
        <v>1</v>
      </c>
      <c r="C17" s="285"/>
      <c r="D17" s="286"/>
      <c r="E17" s="14"/>
      <c r="F17" s="23" t="s">
        <v>58</v>
      </c>
      <c r="G17" s="20">
        <v>0.4</v>
      </c>
      <c r="H17" s="21"/>
    </row>
    <row r="18" spans="1:10" s="8" customFormat="1" ht="20.100000000000001" customHeight="1" thickBot="1" x14ac:dyDescent="0.25">
      <c r="A18" s="19" t="s">
        <v>185</v>
      </c>
      <c r="B18" s="266">
        <v>120</v>
      </c>
      <c r="C18" s="285"/>
      <c r="D18" s="286"/>
      <c r="E18" s="14"/>
      <c r="F18" s="25" t="s">
        <v>186</v>
      </c>
      <c r="G18" s="26"/>
      <c r="H18" s="27"/>
    </row>
    <row r="19" spans="1:10" s="8" customFormat="1" ht="20.100000000000001" customHeight="1" thickBot="1" x14ac:dyDescent="0.25">
      <c r="A19" s="28" t="s">
        <v>154</v>
      </c>
      <c r="B19" s="270"/>
      <c r="C19" s="287"/>
      <c r="D19" s="288"/>
      <c r="E19" s="14"/>
      <c r="F19" s="14"/>
      <c r="G19" s="14"/>
      <c r="H19" s="14"/>
    </row>
    <row r="20" spans="1:10" s="8" customFormat="1" ht="20.100000000000001" customHeight="1" x14ac:dyDescent="0.2">
      <c r="A20" s="14"/>
      <c r="B20" s="14"/>
      <c r="C20" s="48"/>
      <c r="D20" s="14"/>
      <c r="E20" s="14"/>
      <c r="F20" s="14"/>
      <c r="G20" s="14"/>
      <c r="H20" s="14"/>
    </row>
    <row r="21" spans="1:10" s="8" customFormat="1" ht="16.5" customHeight="1" thickBot="1" x14ac:dyDescent="0.25">
      <c r="A21" s="289"/>
      <c r="B21" s="289"/>
      <c r="C21" s="289"/>
      <c r="D21" s="289"/>
      <c r="E21" s="14"/>
      <c r="F21" s="14"/>
      <c r="G21" s="14"/>
      <c r="H21" s="14"/>
    </row>
    <row r="22" spans="1:10" s="8" customFormat="1" ht="36.75" thickBot="1" x14ac:dyDescent="0.3">
      <c r="A22" s="29" t="s">
        <v>63</v>
      </c>
      <c r="B22" s="29" t="s">
        <v>64</v>
      </c>
      <c r="C22" s="30" t="s">
        <v>65</v>
      </c>
      <c r="D22" s="30" t="s">
        <v>66</v>
      </c>
      <c r="E22" s="30" t="s">
        <v>187</v>
      </c>
      <c r="F22" s="30" t="s">
        <v>188</v>
      </c>
      <c r="G22" s="30" t="s">
        <v>189</v>
      </c>
      <c r="H22" s="13" t="s">
        <v>190</v>
      </c>
      <c r="I22" s="31"/>
      <c r="J22" s="14"/>
    </row>
    <row r="23" spans="1:10" s="8" customFormat="1" ht="20.100000000000001" customHeight="1" x14ac:dyDescent="0.2">
      <c r="A23" s="32" t="s">
        <v>1265</v>
      </c>
      <c r="B23" s="33" t="s">
        <v>1266</v>
      </c>
      <c r="C23" s="33" t="s">
        <v>1267</v>
      </c>
      <c r="D23" s="34">
        <v>8</v>
      </c>
      <c r="E23" s="35">
        <v>123</v>
      </c>
      <c r="F23" s="35"/>
      <c r="G23" s="35"/>
      <c r="H23" s="36">
        <f>G23/E23</f>
        <v>0</v>
      </c>
      <c r="I23" s="37"/>
      <c r="J23" s="14"/>
    </row>
    <row r="24" spans="1:10" s="8" customFormat="1" ht="20.100000000000001" customHeight="1" x14ac:dyDescent="0.2">
      <c r="A24" s="32" t="s">
        <v>1268</v>
      </c>
      <c r="B24" s="33" t="s">
        <v>1266</v>
      </c>
      <c r="C24" s="33" t="s">
        <v>1267</v>
      </c>
      <c r="D24" s="34">
        <v>8</v>
      </c>
      <c r="E24" s="35">
        <v>124</v>
      </c>
      <c r="F24" s="35"/>
      <c r="G24" s="35"/>
      <c r="H24" s="36">
        <f t="shared" ref="H24:H30" si="0">G24/E24</f>
        <v>0</v>
      </c>
      <c r="I24" s="37"/>
      <c r="J24" s="14"/>
    </row>
    <row r="25" spans="1:10" s="8" customFormat="1" ht="20.100000000000001" customHeight="1" x14ac:dyDescent="0.2">
      <c r="A25" s="32" t="s">
        <v>1269</v>
      </c>
      <c r="B25" s="33" t="s">
        <v>1266</v>
      </c>
      <c r="C25" s="33" t="s">
        <v>1267</v>
      </c>
      <c r="D25" s="34">
        <v>8</v>
      </c>
      <c r="E25" s="35">
        <v>123</v>
      </c>
      <c r="F25" s="35"/>
      <c r="G25" s="35"/>
      <c r="H25" s="36">
        <f t="shared" si="0"/>
        <v>0</v>
      </c>
      <c r="I25" s="37"/>
      <c r="J25" s="14"/>
    </row>
    <row r="26" spans="1:10" s="8" customFormat="1" ht="20.100000000000001" customHeight="1" x14ac:dyDescent="0.2">
      <c r="A26" s="32" t="s">
        <v>1270</v>
      </c>
      <c r="B26" s="33" t="s">
        <v>1266</v>
      </c>
      <c r="C26" s="33" t="s">
        <v>1267</v>
      </c>
      <c r="D26" s="34">
        <v>8</v>
      </c>
      <c r="E26" s="35">
        <v>124</v>
      </c>
      <c r="F26" s="35"/>
      <c r="G26" s="35"/>
      <c r="H26" s="36">
        <f t="shared" si="0"/>
        <v>0</v>
      </c>
      <c r="I26" s="37"/>
      <c r="J26" s="14"/>
    </row>
    <row r="27" spans="1:10" s="8" customFormat="1" ht="20.100000000000001" customHeight="1" x14ac:dyDescent="0.2">
      <c r="A27" s="58" t="s">
        <v>1271</v>
      </c>
      <c r="B27" s="33"/>
      <c r="C27" s="34"/>
      <c r="D27" s="35"/>
      <c r="E27" s="79">
        <f>SUM(E23:E26)</f>
        <v>494</v>
      </c>
      <c r="F27" s="35"/>
      <c r="G27" s="79">
        <f>SUM(G23:G26)</f>
        <v>0</v>
      </c>
      <c r="H27" s="80">
        <f t="shared" si="0"/>
        <v>0</v>
      </c>
      <c r="I27" s="37"/>
      <c r="J27" s="14"/>
    </row>
    <row r="28" spans="1:10" s="8" customFormat="1" ht="20.100000000000001" customHeight="1" x14ac:dyDescent="0.2">
      <c r="A28" s="32"/>
      <c r="B28" s="33"/>
      <c r="C28" s="34"/>
      <c r="D28" s="35"/>
      <c r="E28" s="35"/>
      <c r="F28" s="35"/>
      <c r="G28" s="35"/>
      <c r="H28" s="36"/>
      <c r="I28" s="37"/>
      <c r="J28" s="14"/>
    </row>
    <row r="29" spans="1:10" s="8" customFormat="1" ht="20.100000000000001" customHeight="1" x14ac:dyDescent="0.2">
      <c r="A29" s="32" t="s">
        <v>1272</v>
      </c>
      <c r="B29" s="33" t="s">
        <v>1266</v>
      </c>
      <c r="C29" s="34" t="s">
        <v>205</v>
      </c>
      <c r="D29" s="35" t="s">
        <v>266</v>
      </c>
      <c r="E29" s="35">
        <v>920</v>
      </c>
      <c r="F29" s="35"/>
      <c r="G29" s="35"/>
      <c r="H29" s="36">
        <f t="shared" si="0"/>
        <v>0</v>
      </c>
      <c r="I29" s="37"/>
      <c r="J29" s="14"/>
    </row>
    <row r="30" spans="1:10" s="8" customFormat="1" ht="20.100000000000001" customHeight="1" x14ac:dyDescent="0.2">
      <c r="A30" s="32"/>
      <c r="B30" s="33"/>
      <c r="C30" s="34"/>
      <c r="D30" s="35"/>
      <c r="E30" s="79">
        <f>SUM(E29)</f>
        <v>920</v>
      </c>
      <c r="F30" s="35"/>
      <c r="G30" s="79">
        <f>SUM(G29)</f>
        <v>0</v>
      </c>
      <c r="H30" s="80">
        <f t="shared" si="0"/>
        <v>0</v>
      </c>
      <c r="I30" s="37"/>
      <c r="J30" s="14"/>
    </row>
    <row r="31" spans="1:10" s="8" customFormat="1" ht="20.100000000000001" customHeight="1" x14ac:dyDescent="0.2">
      <c r="A31" s="32"/>
      <c r="B31" s="33"/>
      <c r="C31" s="34"/>
      <c r="D31" s="35"/>
      <c r="E31" s="35"/>
      <c r="F31" s="35"/>
      <c r="G31" s="35"/>
      <c r="H31" s="36"/>
      <c r="I31" s="37"/>
      <c r="J31" s="14"/>
    </row>
    <row r="32" spans="1:10" s="8" customFormat="1" ht="20.100000000000001" customHeight="1" x14ac:dyDescent="0.2">
      <c r="A32" s="32"/>
      <c r="B32" s="33"/>
      <c r="C32" s="34"/>
      <c r="D32" s="35"/>
      <c r="E32" s="35"/>
      <c r="F32" s="35"/>
      <c r="G32" s="35"/>
      <c r="H32" s="36"/>
      <c r="I32" s="37"/>
      <c r="J32" s="14"/>
    </row>
    <row r="33" spans="1:10" s="8" customFormat="1" ht="20.100000000000001" customHeight="1" x14ac:dyDescent="0.2">
      <c r="A33" s="32"/>
      <c r="B33" s="33"/>
      <c r="C33" s="34"/>
      <c r="D33" s="35"/>
      <c r="E33" s="35"/>
      <c r="F33" s="35"/>
      <c r="G33" s="35"/>
      <c r="H33" s="36"/>
      <c r="I33" s="37"/>
      <c r="J33" s="14"/>
    </row>
    <row r="34" spans="1:10" s="8" customFormat="1" ht="20.100000000000001" customHeight="1" x14ac:dyDescent="0.2">
      <c r="A34" s="32"/>
      <c r="B34" s="33"/>
      <c r="C34" s="34"/>
      <c r="D34" s="35"/>
      <c r="E34" s="35"/>
      <c r="F34" s="35"/>
      <c r="G34" s="35"/>
      <c r="H34" s="36"/>
      <c r="I34" s="37"/>
      <c r="J34" s="14"/>
    </row>
    <row r="35" spans="1:10" s="8" customFormat="1" ht="20.100000000000001" customHeight="1" thickBot="1" x14ac:dyDescent="0.25">
      <c r="A35" s="39"/>
      <c r="B35" s="40"/>
      <c r="C35" s="41"/>
      <c r="D35" s="42"/>
      <c r="E35" s="42"/>
      <c r="F35" s="42"/>
      <c r="G35" s="42"/>
      <c r="H35" s="27"/>
      <c r="I35" s="37"/>
      <c r="J35" s="14"/>
    </row>
    <row r="36" spans="1:10" x14ac:dyDescent="0.25">
      <c r="A36" s="43"/>
      <c r="B36" s="43"/>
    </row>
    <row r="37" spans="1:10" x14ac:dyDescent="0.25">
      <c r="A37" s="43"/>
      <c r="B37" s="43"/>
    </row>
    <row r="38" spans="1:10" x14ac:dyDescent="0.25">
      <c r="A38" s="44"/>
      <c r="B38" s="44"/>
    </row>
    <row r="39" spans="1:10" x14ac:dyDescent="0.25">
      <c r="A39" s="43"/>
      <c r="B39" s="43"/>
    </row>
    <row r="40" spans="1:10" x14ac:dyDescent="0.25">
      <c r="A40" s="43"/>
      <c r="B40" s="43"/>
    </row>
    <row r="41" spans="1:10" x14ac:dyDescent="0.25">
      <c r="A41" s="44"/>
      <c r="B41" s="44"/>
    </row>
    <row r="42" spans="1:10" x14ac:dyDescent="0.25">
      <c r="A42" s="44"/>
      <c r="B42" s="44"/>
    </row>
    <row r="43" spans="1:10" x14ac:dyDescent="0.25">
      <c r="A43" s="44"/>
      <c r="B43" s="44"/>
    </row>
    <row r="44" spans="1:10" x14ac:dyDescent="0.25">
      <c r="A44" s="44"/>
      <c r="B44" s="44"/>
    </row>
    <row r="45" spans="1:10" x14ac:dyDescent="0.25">
      <c r="A45" s="44"/>
      <c r="B45" s="44"/>
    </row>
    <row r="46" spans="1:10" x14ac:dyDescent="0.25">
      <c r="A46" s="44"/>
      <c r="B46" s="44"/>
    </row>
    <row r="47" spans="1:10" x14ac:dyDescent="0.25">
      <c r="A47" s="45"/>
      <c r="B47" s="45"/>
    </row>
    <row r="48" spans="1:10"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A7:D7"/>
    <mergeCell ref="F7:H7"/>
    <mergeCell ref="B8:D8"/>
    <mergeCell ref="B9:D9"/>
    <mergeCell ref="B10:D10"/>
    <mergeCell ref="A1:H1"/>
    <mergeCell ref="A2:H2"/>
    <mergeCell ref="A3:H3"/>
    <mergeCell ref="A4:H4"/>
    <mergeCell ref="A5:B5"/>
    <mergeCell ref="C5:H5"/>
    <mergeCell ref="J11:L14"/>
    <mergeCell ref="B18:D18"/>
    <mergeCell ref="B19:D19"/>
    <mergeCell ref="A21:D21"/>
    <mergeCell ref="A12:D12"/>
    <mergeCell ref="A13:D13"/>
    <mergeCell ref="B14:D14"/>
    <mergeCell ref="B15:D15"/>
    <mergeCell ref="B16:D16"/>
    <mergeCell ref="B17:D17"/>
    <mergeCell ref="C11:D11"/>
  </mergeCells>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8205F-1AE2-42AD-86E2-E28246367EBA}">
  <sheetPr>
    <pageSetUpPr fitToPage="1"/>
  </sheetPr>
  <dimension ref="A1:M81"/>
  <sheetViews>
    <sheetView zoomScale="80" zoomScaleNormal="80" zoomScaleSheetLayoutView="80" workbookViewId="0">
      <selection activeCell="M19" sqref="M19"/>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1273</v>
      </c>
      <c r="B5" s="297"/>
      <c r="C5" s="297" t="s">
        <v>1274</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thickBot="1" x14ac:dyDescent="0.25">
      <c r="A8" s="15" t="s">
        <v>127</v>
      </c>
      <c r="B8" s="301" t="s">
        <v>175</v>
      </c>
      <c r="C8" s="302"/>
      <c r="D8" s="303"/>
      <c r="E8" s="14"/>
      <c r="F8" s="16" t="s">
        <v>8</v>
      </c>
      <c r="G8" s="17" t="s">
        <v>9</v>
      </c>
      <c r="H8" s="18" t="s">
        <v>10</v>
      </c>
      <c r="J8" s="238" t="s">
        <v>1215</v>
      </c>
      <c r="K8" s="238" t="s">
        <v>1216</v>
      </c>
    </row>
    <row r="9" spans="1:13" s="8" customFormat="1" ht="20.100000000000001" customHeight="1" x14ac:dyDescent="0.2">
      <c r="A9" s="15" t="s">
        <v>12</v>
      </c>
      <c r="B9" s="266"/>
      <c r="C9" s="285"/>
      <c r="D9" s="286"/>
      <c r="E9" s="14"/>
      <c r="F9" s="19" t="s">
        <v>178</v>
      </c>
      <c r="G9" s="20">
        <v>1810</v>
      </c>
      <c r="H9" s="21"/>
      <c r="J9" s="159" t="s">
        <v>1246</v>
      </c>
      <c r="K9" s="159" t="s">
        <v>1247</v>
      </c>
      <c r="L9" s="146"/>
    </row>
    <row r="10" spans="1:13" s="8" customFormat="1" ht="20.100000000000001" customHeight="1" thickBot="1" x14ac:dyDescent="0.25">
      <c r="A10" s="22" t="s">
        <v>15</v>
      </c>
      <c r="B10" s="270"/>
      <c r="C10" s="287"/>
      <c r="D10" s="288"/>
      <c r="E10" s="14"/>
      <c r="F10" s="23" t="s">
        <v>273</v>
      </c>
      <c r="G10" s="20"/>
      <c r="H10" s="21"/>
      <c r="J10" s="146"/>
      <c r="K10" s="146"/>
      <c r="L10" s="146"/>
    </row>
    <row r="11" spans="1:13" s="8" customFormat="1" ht="20.100000000000001" customHeight="1" x14ac:dyDescent="0.2">
      <c r="A11" s="14"/>
      <c r="B11" s="14"/>
      <c r="C11" s="296"/>
      <c r="D11" s="296"/>
      <c r="E11" s="24"/>
      <c r="F11" s="23" t="s">
        <v>23</v>
      </c>
      <c r="G11" s="20"/>
      <c r="H11" s="21"/>
      <c r="J11" s="146"/>
      <c r="K11" s="146"/>
      <c r="L11" s="146"/>
    </row>
    <row r="12" spans="1:13" s="8" customFormat="1" ht="20.100000000000001" customHeight="1" thickBot="1" x14ac:dyDescent="0.25">
      <c r="A12" s="290"/>
      <c r="B12" s="290"/>
      <c r="C12" s="290"/>
      <c r="D12" s="290"/>
      <c r="E12" s="14"/>
      <c r="F12" s="23" t="s">
        <v>21</v>
      </c>
      <c r="G12" s="20"/>
      <c r="H12" s="21"/>
      <c r="J12" s="146"/>
      <c r="K12" s="146"/>
      <c r="L12" s="146"/>
    </row>
    <row r="13" spans="1:13" s="8" customFormat="1" ht="20.100000000000001" customHeight="1" thickBot="1" x14ac:dyDescent="0.25">
      <c r="A13" s="291" t="s">
        <v>144</v>
      </c>
      <c r="B13" s="292"/>
      <c r="C13" s="292"/>
      <c r="D13" s="293"/>
      <c r="E13" s="14"/>
      <c r="F13" s="23" t="s">
        <v>155</v>
      </c>
      <c r="G13" s="20">
        <v>120</v>
      </c>
      <c r="H13" s="21"/>
      <c r="J13" s="146"/>
      <c r="K13" s="146"/>
      <c r="L13" s="146"/>
    </row>
    <row r="14" spans="1:13" s="8" customFormat="1" ht="20.100000000000001" customHeight="1" x14ac:dyDescent="0.2">
      <c r="A14" s="23" t="s">
        <v>40</v>
      </c>
      <c r="B14" s="246"/>
      <c r="C14" s="294"/>
      <c r="D14" s="247"/>
      <c r="E14" s="14"/>
      <c r="F14" s="23" t="s">
        <v>157</v>
      </c>
      <c r="G14" s="20"/>
      <c r="H14" s="21"/>
      <c r="J14" s="146"/>
      <c r="K14" s="146"/>
      <c r="L14" s="146"/>
    </row>
    <row r="15" spans="1:13" s="8" customFormat="1" ht="20.100000000000001" customHeight="1" x14ac:dyDescent="0.2">
      <c r="A15" s="19" t="s">
        <v>150</v>
      </c>
      <c r="B15" s="244"/>
      <c r="C15" s="295"/>
      <c r="D15" s="245"/>
      <c r="E15" s="14"/>
      <c r="F15" s="23" t="s">
        <v>158</v>
      </c>
      <c r="G15" s="20"/>
      <c r="H15" s="21"/>
    </row>
    <row r="16" spans="1:13" s="8" customFormat="1" ht="20.100000000000001" customHeight="1" x14ac:dyDescent="0.2">
      <c r="A16" s="19" t="s">
        <v>151</v>
      </c>
      <c r="B16" s="244"/>
      <c r="C16" s="295"/>
      <c r="D16" s="245"/>
      <c r="E16" s="14"/>
      <c r="F16" s="23" t="s">
        <v>182</v>
      </c>
      <c r="G16" s="20"/>
      <c r="H16" s="21"/>
    </row>
    <row r="17" spans="1:9" s="8" customFormat="1" ht="20.100000000000001" customHeight="1" x14ac:dyDescent="0.2">
      <c r="A17" s="19" t="s">
        <v>152</v>
      </c>
      <c r="B17" s="266">
        <v>1</v>
      </c>
      <c r="C17" s="285"/>
      <c r="D17" s="286"/>
      <c r="E17" s="14"/>
      <c r="F17" s="23" t="s">
        <v>58</v>
      </c>
      <c r="G17" s="20">
        <v>0.4</v>
      </c>
      <c r="H17" s="21"/>
    </row>
    <row r="18" spans="1:9" s="8" customFormat="1" ht="20.100000000000001" customHeight="1" thickBot="1" x14ac:dyDescent="0.25">
      <c r="A18" s="19" t="s">
        <v>185</v>
      </c>
      <c r="B18" s="266">
        <v>120</v>
      </c>
      <c r="C18" s="285"/>
      <c r="D18" s="286"/>
      <c r="E18" s="14"/>
      <c r="F18" s="25" t="s">
        <v>186</v>
      </c>
      <c r="G18" s="26"/>
      <c r="H18" s="27"/>
    </row>
    <row r="19" spans="1:9" s="8" customFormat="1" ht="20.100000000000001" customHeight="1" thickBot="1" x14ac:dyDescent="0.25">
      <c r="A19" s="28" t="s">
        <v>154</v>
      </c>
      <c r="B19" s="270"/>
      <c r="C19" s="287"/>
      <c r="D19" s="288"/>
      <c r="E19" s="14"/>
      <c r="F19" s="14"/>
      <c r="G19" s="14"/>
      <c r="H19" s="14"/>
    </row>
    <row r="20" spans="1:9" s="8" customFormat="1" ht="20.100000000000001" customHeight="1" x14ac:dyDescent="0.2">
      <c r="A20" s="14"/>
      <c r="B20" s="14"/>
      <c r="C20" s="48"/>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1275</v>
      </c>
      <c r="B23" s="33" t="s">
        <v>1249</v>
      </c>
      <c r="C23" s="34" t="s">
        <v>193</v>
      </c>
      <c r="D23" s="35">
        <v>8</v>
      </c>
      <c r="E23" s="35">
        <v>160</v>
      </c>
      <c r="F23" s="35"/>
      <c r="G23" s="35"/>
      <c r="H23" s="36">
        <f>G23/E23</f>
        <v>0</v>
      </c>
      <c r="I23" s="37"/>
    </row>
    <row r="24" spans="1:9" s="8" customFormat="1" ht="20.100000000000001" customHeight="1" x14ac:dyDescent="0.2">
      <c r="A24" s="32" t="s">
        <v>1276</v>
      </c>
      <c r="B24" s="33" t="s">
        <v>192</v>
      </c>
      <c r="C24" s="34" t="s">
        <v>72</v>
      </c>
      <c r="D24" s="35">
        <v>8</v>
      </c>
      <c r="E24" s="35">
        <v>185</v>
      </c>
      <c r="F24" s="35"/>
      <c r="G24" s="35"/>
      <c r="H24" s="36">
        <f t="shared" ref="H24:H32" si="0">G24/E24</f>
        <v>0</v>
      </c>
      <c r="I24" s="37"/>
    </row>
    <row r="25" spans="1:9" s="8" customFormat="1" ht="20.100000000000001" customHeight="1" x14ac:dyDescent="0.2">
      <c r="A25" s="32" t="s">
        <v>1277</v>
      </c>
      <c r="B25" s="33" t="s">
        <v>192</v>
      </c>
      <c r="C25" s="34" t="s">
        <v>72</v>
      </c>
      <c r="D25" s="35">
        <v>8</v>
      </c>
      <c r="E25" s="35">
        <v>185</v>
      </c>
      <c r="F25" s="35"/>
      <c r="G25" s="35"/>
      <c r="H25" s="36">
        <f t="shared" si="0"/>
        <v>0</v>
      </c>
      <c r="I25" s="37"/>
    </row>
    <row r="26" spans="1:9" s="8" customFormat="1" ht="20.100000000000001" customHeight="1" x14ac:dyDescent="0.2">
      <c r="A26" s="32" t="s">
        <v>1278</v>
      </c>
      <c r="B26" s="33" t="s">
        <v>195</v>
      </c>
      <c r="C26" s="34" t="s">
        <v>72</v>
      </c>
      <c r="D26" s="35">
        <v>8</v>
      </c>
      <c r="E26" s="35">
        <v>180</v>
      </c>
      <c r="F26" s="35"/>
      <c r="G26" s="35"/>
      <c r="H26" s="36">
        <f t="shared" si="0"/>
        <v>0</v>
      </c>
      <c r="I26" s="37"/>
    </row>
    <row r="27" spans="1:9" s="8" customFormat="1" ht="20.100000000000001" customHeight="1" x14ac:dyDescent="0.2">
      <c r="A27" s="32" t="s">
        <v>1279</v>
      </c>
      <c r="B27" s="33" t="s">
        <v>195</v>
      </c>
      <c r="C27" s="34" t="s">
        <v>72</v>
      </c>
      <c r="D27" s="35">
        <v>8</v>
      </c>
      <c r="E27" s="35">
        <v>180</v>
      </c>
      <c r="F27" s="35"/>
      <c r="G27" s="35"/>
      <c r="H27" s="36">
        <f t="shared" si="0"/>
        <v>0</v>
      </c>
      <c r="I27" s="37"/>
    </row>
    <row r="28" spans="1:9" s="8" customFormat="1" ht="20.100000000000001" customHeight="1" x14ac:dyDescent="0.2">
      <c r="A28" s="32" t="s">
        <v>1280</v>
      </c>
      <c r="B28" s="33" t="s">
        <v>198</v>
      </c>
      <c r="C28" s="34" t="s">
        <v>72</v>
      </c>
      <c r="D28" s="35">
        <v>10</v>
      </c>
      <c r="E28" s="35">
        <v>230</v>
      </c>
      <c r="F28" s="35"/>
      <c r="G28" s="35"/>
      <c r="H28" s="36">
        <f t="shared" si="0"/>
        <v>0</v>
      </c>
      <c r="I28" s="37"/>
    </row>
    <row r="29" spans="1:9" s="8" customFormat="1" ht="20.100000000000001" customHeight="1" x14ac:dyDescent="0.2">
      <c r="A29" s="32" t="s">
        <v>1281</v>
      </c>
      <c r="B29" s="33" t="s">
        <v>198</v>
      </c>
      <c r="C29" s="34" t="s">
        <v>72</v>
      </c>
      <c r="D29" s="35">
        <v>10</v>
      </c>
      <c r="E29" s="35">
        <v>230</v>
      </c>
      <c r="F29" s="35"/>
      <c r="G29" s="35"/>
      <c r="H29" s="36">
        <f t="shared" si="0"/>
        <v>0</v>
      </c>
      <c r="I29" s="37"/>
    </row>
    <row r="30" spans="1:9" s="8" customFormat="1" ht="20.100000000000001" customHeight="1" x14ac:dyDescent="0.2">
      <c r="A30" s="32" t="s">
        <v>1282</v>
      </c>
      <c r="B30" s="33" t="s">
        <v>198</v>
      </c>
      <c r="C30" s="34" t="s">
        <v>72</v>
      </c>
      <c r="D30" s="35">
        <v>10</v>
      </c>
      <c r="E30" s="35">
        <v>230</v>
      </c>
      <c r="F30" s="35"/>
      <c r="G30" s="35"/>
      <c r="H30" s="36">
        <f t="shared" si="0"/>
        <v>0</v>
      </c>
      <c r="I30" s="37"/>
    </row>
    <row r="31" spans="1:9" s="8" customFormat="1" ht="20.100000000000001" customHeight="1" x14ac:dyDescent="0.2">
      <c r="A31" s="32" t="s">
        <v>1283</v>
      </c>
      <c r="B31" s="33" t="s">
        <v>198</v>
      </c>
      <c r="C31" s="34" t="s">
        <v>72</v>
      </c>
      <c r="D31" s="35">
        <v>10</v>
      </c>
      <c r="E31" s="35">
        <v>230</v>
      </c>
      <c r="F31" s="35"/>
      <c r="G31" s="35"/>
      <c r="H31" s="36">
        <f t="shared" si="0"/>
        <v>0</v>
      </c>
      <c r="I31" s="37"/>
    </row>
    <row r="32" spans="1:9" s="8" customFormat="1" ht="20.100000000000001" customHeight="1" x14ac:dyDescent="0.2">
      <c r="A32" s="58" t="s">
        <v>1284</v>
      </c>
      <c r="B32" s="33"/>
      <c r="C32" s="34"/>
      <c r="D32" s="35"/>
      <c r="E32" s="79">
        <f>SUM(E23:E31)</f>
        <v>1810</v>
      </c>
      <c r="F32" s="35"/>
      <c r="G32" s="79">
        <f>SUM(G23:G31)</f>
        <v>0</v>
      </c>
      <c r="H32" s="80">
        <f t="shared" si="0"/>
        <v>0</v>
      </c>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2BE3B-A643-4AD7-8C25-BA812B54B4F1}">
  <sheetPr>
    <pageSetUpPr fitToPage="1"/>
  </sheetPr>
  <dimension ref="A1:M81"/>
  <sheetViews>
    <sheetView topLeftCell="A7" zoomScale="80" zoomScaleNormal="80" zoomScaleSheetLayoutView="80" workbookViewId="0">
      <selection activeCell="I11" sqref="I11"/>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1285</v>
      </c>
      <c r="B5" s="297"/>
      <c r="C5" s="297" t="s">
        <v>1286</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thickBot="1" x14ac:dyDescent="0.25">
      <c r="A8" s="15" t="s">
        <v>127</v>
      </c>
      <c r="B8" s="301" t="s">
        <v>175</v>
      </c>
      <c r="C8" s="302"/>
      <c r="D8" s="303"/>
      <c r="E8" s="14"/>
      <c r="F8" s="16" t="s">
        <v>8</v>
      </c>
      <c r="G8" s="17" t="s">
        <v>9</v>
      </c>
      <c r="H8" s="18" t="s">
        <v>10</v>
      </c>
      <c r="J8" s="238" t="s">
        <v>1215</v>
      </c>
      <c r="K8" s="238" t="s">
        <v>1216</v>
      </c>
    </row>
    <row r="9" spans="1:13" s="8" customFormat="1" ht="20.100000000000001" customHeight="1" x14ac:dyDescent="0.2">
      <c r="A9" s="15" t="s">
        <v>12</v>
      </c>
      <c r="B9" s="266" t="s">
        <v>1287</v>
      </c>
      <c r="C9" s="285"/>
      <c r="D9" s="286"/>
      <c r="E9" s="14"/>
      <c r="F9" s="19" t="s">
        <v>178</v>
      </c>
      <c r="G9" s="20">
        <v>300</v>
      </c>
      <c r="H9" s="21"/>
      <c r="J9" s="159" t="s">
        <v>1288</v>
      </c>
      <c r="K9" s="159" t="s">
        <v>1289</v>
      </c>
      <c r="L9" s="146"/>
    </row>
    <row r="10" spans="1:13" s="8" customFormat="1" ht="20.100000000000001" customHeight="1" thickBot="1" x14ac:dyDescent="0.25">
      <c r="A10" s="22" t="s">
        <v>15</v>
      </c>
      <c r="B10" s="270"/>
      <c r="C10" s="287"/>
      <c r="D10" s="288"/>
      <c r="E10" s="14"/>
      <c r="F10" s="23" t="s">
        <v>273</v>
      </c>
      <c r="G10" s="20"/>
      <c r="H10" s="21"/>
      <c r="J10" s="146"/>
      <c r="K10" s="146"/>
      <c r="L10" s="146"/>
    </row>
    <row r="11" spans="1:13" s="8" customFormat="1" ht="20.100000000000001" customHeight="1" x14ac:dyDescent="0.2">
      <c r="A11" s="14"/>
      <c r="B11" s="14"/>
      <c r="C11" s="296"/>
      <c r="D11" s="296"/>
      <c r="E11" s="24"/>
      <c r="F11" s="23" t="s">
        <v>23</v>
      </c>
      <c r="G11" s="20"/>
      <c r="H11" s="21"/>
      <c r="J11" s="146"/>
      <c r="K11" s="146"/>
      <c r="L11" s="146"/>
    </row>
    <row r="12" spans="1:13" s="8" customFormat="1" ht="20.100000000000001" customHeight="1" x14ac:dyDescent="0.2">
      <c r="A12" s="290"/>
      <c r="B12" s="290"/>
      <c r="C12" s="290"/>
      <c r="D12" s="290"/>
      <c r="E12" s="14"/>
      <c r="F12" s="23" t="s">
        <v>21</v>
      </c>
      <c r="G12" s="20">
        <v>250</v>
      </c>
      <c r="H12" s="21"/>
      <c r="J12" s="284" t="s">
        <v>1264</v>
      </c>
      <c r="K12" s="284"/>
      <c r="L12" s="284"/>
    </row>
    <row r="13" spans="1:13" s="8" customFormat="1" ht="20.100000000000001" customHeight="1" x14ac:dyDescent="0.2">
      <c r="A13" s="291" t="s">
        <v>144</v>
      </c>
      <c r="B13" s="292"/>
      <c r="C13" s="292"/>
      <c r="D13" s="293"/>
      <c r="E13" s="14"/>
      <c r="F13" s="23" t="s">
        <v>155</v>
      </c>
      <c r="G13" s="20">
        <v>120</v>
      </c>
      <c r="H13" s="21"/>
      <c r="J13" s="284"/>
      <c r="K13" s="284"/>
      <c r="L13" s="284"/>
    </row>
    <row r="14" spans="1:13" s="8" customFormat="1" ht="20.100000000000001" customHeight="1" x14ac:dyDescent="0.2">
      <c r="A14" s="23" t="s">
        <v>40</v>
      </c>
      <c r="B14" s="246"/>
      <c r="C14" s="294"/>
      <c r="D14" s="247"/>
      <c r="E14" s="14"/>
      <c r="F14" s="23" t="s">
        <v>157</v>
      </c>
      <c r="G14" s="20"/>
      <c r="H14" s="21"/>
      <c r="J14" s="284"/>
      <c r="K14" s="284"/>
      <c r="L14" s="284"/>
    </row>
    <row r="15" spans="1:13" s="8" customFormat="1" ht="20.100000000000001" customHeight="1" x14ac:dyDescent="0.2">
      <c r="A15" s="19" t="s">
        <v>150</v>
      </c>
      <c r="B15" s="244"/>
      <c r="C15" s="295"/>
      <c r="D15" s="245"/>
      <c r="E15" s="14"/>
      <c r="F15" s="23" t="s">
        <v>158</v>
      </c>
      <c r="G15" s="20"/>
      <c r="H15" s="21"/>
      <c r="J15" s="284"/>
      <c r="K15" s="284"/>
      <c r="L15" s="284"/>
    </row>
    <row r="16" spans="1:13" s="8" customFormat="1" ht="20.100000000000001" customHeight="1" x14ac:dyDescent="0.2">
      <c r="A16" s="19" t="s">
        <v>151</v>
      </c>
      <c r="B16" s="244"/>
      <c r="C16" s="295"/>
      <c r="D16" s="245"/>
      <c r="E16" s="14"/>
      <c r="F16" s="23" t="s">
        <v>182</v>
      </c>
      <c r="G16" s="20"/>
      <c r="H16" s="21"/>
    </row>
    <row r="17" spans="1:9" s="8" customFormat="1" ht="20.100000000000001" customHeight="1" x14ac:dyDescent="0.2">
      <c r="A17" s="19" t="s">
        <v>152</v>
      </c>
      <c r="B17" s="266">
        <v>1</v>
      </c>
      <c r="C17" s="285"/>
      <c r="D17" s="286"/>
      <c r="E17" s="14"/>
      <c r="F17" s="23" t="s">
        <v>58</v>
      </c>
      <c r="G17" s="20">
        <v>0.4</v>
      </c>
      <c r="H17" s="21"/>
    </row>
    <row r="18" spans="1:9" s="8" customFormat="1" ht="20.100000000000001" customHeight="1" thickBot="1" x14ac:dyDescent="0.25">
      <c r="A18" s="19" t="s">
        <v>185</v>
      </c>
      <c r="B18" s="266">
        <v>120</v>
      </c>
      <c r="C18" s="285"/>
      <c r="D18" s="286"/>
      <c r="E18" s="14"/>
      <c r="F18" s="25" t="s">
        <v>186</v>
      </c>
      <c r="G18" s="26"/>
      <c r="H18" s="27"/>
    </row>
    <row r="19" spans="1:9" s="8" customFormat="1" ht="20.100000000000001" customHeight="1" thickBot="1" x14ac:dyDescent="0.25">
      <c r="A19" s="28" t="s">
        <v>154</v>
      </c>
      <c r="B19" s="270"/>
      <c r="C19" s="287"/>
      <c r="D19" s="288"/>
      <c r="E19" s="14"/>
      <c r="F19" s="14"/>
      <c r="G19" s="14"/>
      <c r="H19" s="14"/>
    </row>
    <row r="20" spans="1:9" s="8" customFormat="1" ht="20.100000000000001" customHeight="1" x14ac:dyDescent="0.2">
      <c r="A20" s="14"/>
      <c r="B20" s="14"/>
      <c r="C20" s="48"/>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1290</v>
      </c>
      <c r="B23" s="33" t="s">
        <v>1090</v>
      </c>
      <c r="C23" s="34" t="s">
        <v>1291</v>
      </c>
      <c r="D23" s="35">
        <v>8</v>
      </c>
      <c r="E23" s="35">
        <v>200</v>
      </c>
      <c r="F23" s="35"/>
      <c r="G23" s="35"/>
      <c r="H23" s="36">
        <f>G23/E23</f>
        <v>0</v>
      </c>
      <c r="I23" s="37"/>
    </row>
    <row r="24" spans="1:9" s="8" customFormat="1" ht="20.100000000000001" customHeight="1" x14ac:dyDescent="0.2">
      <c r="A24" s="32" t="s">
        <v>1292</v>
      </c>
      <c r="B24" s="33" t="s">
        <v>1293</v>
      </c>
      <c r="C24" s="34" t="s">
        <v>309</v>
      </c>
      <c r="D24" s="35"/>
      <c r="E24" s="35">
        <v>50</v>
      </c>
      <c r="F24" s="35"/>
      <c r="G24" s="35"/>
      <c r="H24" s="36">
        <f t="shared" ref="H24:H26" si="0">G24/E24</f>
        <v>0</v>
      </c>
      <c r="I24" s="37"/>
    </row>
    <row r="25" spans="1:9" s="8" customFormat="1" ht="20.100000000000001" customHeight="1" x14ac:dyDescent="0.2">
      <c r="A25" s="32" t="s">
        <v>1294</v>
      </c>
      <c r="B25" s="33" t="s">
        <v>1295</v>
      </c>
      <c r="C25" s="34" t="s">
        <v>312</v>
      </c>
      <c r="D25" s="35">
        <v>8</v>
      </c>
      <c r="E25" s="35">
        <v>50</v>
      </c>
      <c r="F25" s="35"/>
      <c r="G25" s="35"/>
      <c r="H25" s="36">
        <f t="shared" si="0"/>
        <v>0</v>
      </c>
      <c r="I25" s="37"/>
    </row>
    <row r="26" spans="1:9" s="8" customFormat="1" ht="20.100000000000001" customHeight="1" x14ac:dyDescent="0.2">
      <c r="A26" s="58" t="s">
        <v>1296</v>
      </c>
      <c r="B26" s="33"/>
      <c r="C26" s="34"/>
      <c r="D26" s="35"/>
      <c r="E26" s="79">
        <f>SUM(E23:E25)</f>
        <v>300</v>
      </c>
      <c r="F26" s="35"/>
      <c r="G26" s="79">
        <f>SUM(G23:G25)</f>
        <v>0</v>
      </c>
      <c r="H26" s="80">
        <f t="shared" si="0"/>
        <v>0</v>
      </c>
      <c r="I26" s="37"/>
    </row>
    <row r="27" spans="1:9" s="8" customFormat="1" ht="20.100000000000001" customHeight="1" x14ac:dyDescent="0.2">
      <c r="A27" s="32"/>
      <c r="B27" s="33"/>
      <c r="C27" s="34"/>
      <c r="D27" s="35"/>
      <c r="E27" s="35"/>
      <c r="F27" s="35"/>
      <c r="G27" s="35"/>
      <c r="H27" s="36"/>
      <c r="I27" s="37"/>
    </row>
    <row r="28" spans="1:9" s="8" customFormat="1" ht="20.100000000000001" customHeight="1" x14ac:dyDescent="0.2">
      <c r="A28" s="32" t="s">
        <v>1297</v>
      </c>
      <c r="B28" s="33" t="s">
        <v>1090</v>
      </c>
      <c r="C28" s="34" t="s">
        <v>314</v>
      </c>
      <c r="D28" s="35"/>
      <c r="E28" s="35">
        <v>200</v>
      </c>
      <c r="F28" s="35"/>
      <c r="G28" s="35"/>
      <c r="H28" s="36">
        <f t="shared" ref="H28:H30" si="1">G28/E28</f>
        <v>0</v>
      </c>
      <c r="I28" s="37"/>
    </row>
    <row r="29" spans="1:9" s="8" customFormat="1" ht="20.100000000000001" customHeight="1" x14ac:dyDescent="0.2">
      <c r="A29" s="32" t="s">
        <v>1298</v>
      </c>
      <c r="B29" s="33" t="s">
        <v>1293</v>
      </c>
      <c r="C29" s="34" t="s">
        <v>1299</v>
      </c>
      <c r="D29" s="35"/>
      <c r="E29" s="35">
        <v>50</v>
      </c>
      <c r="F29" s="35"/>
      <c r="G29" s="35"/>
      <c r="H29" s="36">
        <f t="shared" si="1"/>
        <v>0</v>
      </c>
      <c r="I29" s="37"/>
    </row>
    <row r="30" spans="1:9" s="8" customFormat="1" ht="20.100000000000001" customHeight="1" x14ac:dyDescent="0.2">
      <c r="A30" s="58" t="s">
        <v>1300</v>
      </c>
      <c r="B30" s="33"/>
      <c r="C30" s="34"/>
      <c r="D30" s="35"/>
      <c r="E30" s="79">
        <f>SUM(E28:E29)</f>
        <v>250</v>
      </c>
      <c r="F30" s="35"/>
      <c r="G30" s="79">
        <f>SUM(G28:G29)</f>
        <v>0</v>
      </c>
      <c r="H30" s="80">
        <f t="shared" si="1"/>
        <v>0</v>
      </c>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C11:D11"/>
    <mergeCell ref="A1:H1"/>
    <mergeCell ref="A2:H2"/>
    <mergeCell ref="A3:H3"/>
    <mergeCell ref="A4:H4"/>
    <mergeCell ref="A5:B5"/>
    <mergeCell ref="C5:H5"/>
    <mergeCell ref="A7:D7"/>
    <mergeCell ref="F7:H7"/>
    <mergeCell ref="B8:D8"/>
    <mergeCell ref="B9:D9"/>
    <mergeCell ref="B10:D10"/>
    <mergeCell ref="J12:L15"/>
    <mergeCell ref="B18:D18"/>
    <mergeCell ref="B19:D19"/>
    <mergeCell ref="A21:D21"/>
    <mergeCell ref="A12:D12"/>
    <mergeCell ref="A13:D13"/>
    <mergeCell ref="B14:D14"/>
    <mergeCell ref="B15:D15"/>
    <mergeCell ref="B16:D16"/>
    <mergeCell ref="B17:D17"/>
  </mergeCells>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D5B81-57FB-4B76-9DAA-B0388DAD0680}">
  <sheetPr>
    <pageSetUpPr fitToPage="1"/>
  </sheetPr>
  <dimension ref="A1:M81"/>
  <sheetViews>
    <sheetView tabSelected="1" topLeftCell="A7" zoomScale="80" zoomScaleNormal="80" zoomScaleSheetLayoutView="80" workbookViewId="0">
      <selection activeCell="I19" sqref="I19"/>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1301</v>
      </c>
      <c r="B5" s="297"/>
      <c r="C5" s="297" t="s">
        <v>1302</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thickBot="1" x14ac:dyDescent="0.25">
      <c r="A8" s="15" t="s">
        <v>127</v>
      </c>
      <c r="B8" s="301" t="s">
        <v>175</v>
      </c>
      <c r="C8" s="302"/>
      <c r="D8" s="303"/>
      <c r="E8" s="14"/>
      <c r="F8" s="16" t="s">
        <v>8</v>
      </c>
      <c r="G8" s="17" t="s">
        <v>9</v>
      </c>
      <c r="H8" s="18" t="s">
        <v>10</v>
      </c>
      <c r="J8" s="238" t="s">
        <v>1215</v>
      </c>
      <c r="K8" s="238" t="s">
        <v>1216</v>
      </c>
    </row>
    <row r="9" spans="1:13" s="8" customFormat="1" ht="20.100000000000001" customHeight="1" x14ac:dyDescent="0.2">
      <c r="A9" s="15" t="s">
        <v>12</v>
      </c>
      <c r="B9" s="266" t="s">
        <v>830</v>
      </c>
      <c r="C9" s="285"/>
      <c r="D9" s="286"/>
      <c r="E9" s="14"/>
      <c r="F9" s="19" t="s">
        <v>178</v>
      </c>
      <c r="G9" s="20">
        <v>960</v>
      </c>
      <c r="H9" s="21"/>
      <c r="J9" s="159" t="s">
        <v>1217</v>
      </c>
      <c r="K9" s="159" t="s">
        <v>1218</v>
      </c>
      <c r="L9" s="146"/>
    </row>
    <row r="10" spans="1:13" s="8" customFormat="1" ht="20.100000000000001" customHeight="1" thickBot="1" x14ac:dyDescent="0.25">
      <c r="A10" s="22" t="s">
        <v>15</v>
      </c>
      <c r="B10" s="270"/>
      <c r="C10" s="287"/>
      <c r="D10" s="288"/>
      <c r="E10" s="14"/>
      <c r="F10" s="23" t="s">
        <v>273</v>
      </c>
      <c r="G10" s="20"/>
      <c r="H10" s="21"/>
      <c r="J10" s="146"/>
      <c r="K10" s="146"/>
      <c r="L10" s="146"/>
    </row>
    <row r="11" spans="1:13" s="8" customFormat="1" ht="20.100000000000001" customHeight="1" x14ac:dyDescent="0.2">
      <c r="A11" s="14"/>
      <c r="B11" s="14"/>
      <c r="C11" s="296"/>
      <c r="D11" s="296"/>
      <c r="E11" s="24"/>
      <c r="F11" s="23" t="s">
        <v>23</v>
      </c>
      <c r="G11" s="20"/>
      <c r="H11" s="21"/>
      <c r="J11" s="146"/>
      <c r="K11" s="146"/>
      <c r="L11" s="146"/>
    </row>
    <row r="12" spans="1:13" s="8" customFormat="1" ht="20.100000000000001" customHeight="1" thickBot="1" x14ac:dyDescent="0.25">
      <c r="A12" s="290"/>
      <c r="B12" s="290"/>
      <c r="C12" s="290"/>
      <c r="D12" s="290"/>
      <c r="E12" s="14"/>
      <c r="F12" s="23" t="s">
        <v>21</v>
      </c>
      <c r="G12" s="20"/>
      <c r="H12" s="21"/>
      <c r="J12" s="146"/>
      <c r="K12" s="146"/>
      <c r="L12" s="146"/>
    </row>
    <row r="13" spans="1:13" s="8" customFormat="1" ht="20.100000000000001" customHeight="1" thickBot="1" x14ac:dyDescent="0.25">
      <c r="A13" s="291" t="s">
        <v>144</v>
      </c>
      <c r="B13" s="292"/>
      <c r="C13" s="292"/>
      <c r="D13" s="293"/>
      <c r="E13" s="14"/>
      <c r="F13" s="23" t="s">
        <v>155</v>
      </c>
      <c r="G13" s="20">
        <v>120</v>
      </c>
      <c r="H13" s="21"/>
      <c r="J13" s="146"/>
      <c r="K13" s="146"/>
      <c r="L13" s="146"/>
    </row>
    <row r="14" spans="1:13" s="8" customFormat="1" ht="20.100000000000001" customHeight="1" x14ac:dyDescent="0.2">
      <c r="A14" s="23" t="s">
        <v>40</v>
      </c>
      <c r="B14" s="246"/>
      <c r="C14" s="294"/>
      <c r="D14" s="247"/>
      <c r="E14" s="14"/>
      <c r="F14" s="23" t="s">
        <v>157</v>
      </c>
      <c r="G14" s="20"/>
      <c r="H14" s="21"/>
      <c r="J14" s="146"/>
      <c r="K14" s="146"/>
      <c r="L14" s="146"/>
    </row>
    <row r="15" spans="1:13" s="8" customFormat="1" ht="20.100000000000001" customHeight="1" x14ac:dyDescent="0.2">
      <c r="A15" s="19" t="s">
        <v>150</v>
      </c>
      <c r="B15" s="244"/>
      <c r="C15" s="295"/>
      <c r="D15" s="245"/>
      <c r="E15" s="14"/>
      <c r="F15" s="23" t="s">
        <v>158</v>
      </c>
      <c r="G15" s="20"/>
      <c r="H15" s="21"/>
    </row>
    <row r="16" spans="1:13" s="8" customFormat="1" ht="20.100000000000001" customHeight="1" x14ac:dyDescent="0.2">
      <c r="A16" s="19" t="s">
        <v>151</v>
      </c>
      <c r="B16" s="244"/>
      <c r="C16" s="295"/>
      <c r="D16" s="245"/>
      <c r="E16" s="14"/>
      <c r="F16" s="23" t="s">
        <v>182</v>
      </c>
      <c r="G16" s="20"/>
      <c r="H16" s="21"/>
    </row>
    <row r="17" spans="1:9" s="8" customFormat="1" ht="20.100000000000001" customHeight="1" x14ac:dyDescent="0.2">
      <c r="A17" s="19" t="s">
        <v>152</v>
      </c>
      <c r="B17" s="266">
        <v>1</v>
      </c>
      <c r="C17" s="285"/>
      <c r="D17" s="286"/>
      <c r="E17" s="14"/>
      <c r="F17" s="23" t="s">
        <v>58</v>
      </c>
      <c r="G17" s="20">
        <v>0.4</v>
      </c>
      <c r="H17" s="21"/>
    </row>
    <row r="18" spans="1:9" s="8" customFormat="1" ht="20.100000000000001" customHeight="1" thickBot="1" x14ac:dyDescent="0.25">
      <c r="A18" s="19" t="s">
        <v>185</v>
      </c>
      <c r="B18" s="266">
        <v>120</v>
      </c>
      <c r="C18" s="285"/>
      <c r="D18" s="286"/>
      <c r="E18" s="14"/>
      <c r="F18" s="25" t="s">
        <v>186</v>
      </c>
      <c r="G18" s="26"/>
      <c r="H18" s="27"/>
    </row>
    <row r="19" spans="1:9" s="8" customFormat="1" ht="20.100000000000001" customHeight="1" thickBot="1" x14ac:dyDescent="0.25">
      <c r="A19" s="28" t="s">
        <v>154</v>
      </c>
      <c r="B19" s="270"/>
      <c r="C19" s="287"/>
      <c r="D19" s="288"/>
      <c r="E19" s="14"/>
      <c r="F19" s="14"/>
      <c r="G19" s="14"/>
      <c r="H19" s="14"/>
    </row>
    <row r="20" spans="1:9" s="8" customFormat="1" ht="20.100000000000001" customHeight="1" x14ac:dyDescent="0.2">
      <c r="A20" s="14"/>
      <c r="B20" s="14"/>
      <c r="C20" s="48"/>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1303</v>
      </c>
      <c r="B23" s="33" t="s">
        <v>1249</v>
      </c>
      <c r="C23" s="34" t="s">
        <v>72</v>
      </c>
      <c r="D23" s="35">
        <v>8</v>
      </c>
      <c r="E23" s="35">
        <v>160</v>
      </c>
      <c r="F23" s="35"/>
      <c r="G23" s="35"/>
      <c r="H23" s="36">
        <f>G23/E23</f>
        <v>0</v>
      </c>
      <c r="I23" s="37"/>
    </row>
    <row r="24" spans="1:9" s="8" customFormat="1" ht="20.100000000000001" customHeight="1" x14ac:dyDescent="0.2">
      <c r="A24" s="32" t="s">
        <v>1304</v>
      </c>
      <c r="B24" s="33" t="s">
        <v>1249</v>
      </c>
      <c r="C24" s="34" t="s">
        <v>72</v>
      </c>
      <c r="D24" s="35">
        <v>8</v>
      </c>
      <c r="E24" s="35">
        <v>160</v>
      </c>
      <c r="F24" s="35"/>
      <c r="G24" s="35"/>
      <c r="H24" s="36">
        <f t="shared" ref="H24:H29" si="0">G24/E24</f>
        <v>0</v>
      </c>
      <c r="I24" s="37"/>
    </row>
    <row r="25" spans="1:9" s="8" customFormat="1" ht="20.100000000000001" customHeight="1" x14ac:dyDescent="0.2">
      <c r="A25" s="32" t="s">
        <v>1305</v>
      </c>
      <c r="B25" s="33" t="s">
        <v>192</v>
      </c>
      <c r="C25" s="34" t="s">
        <v>72</v>
      </c>
      <c r="D25" s="35">
        <v>8</v>
      </c>
      <c r="E25" s="35">
        <v>180</v>
      </c>
      <c r="F25" s="35"/>
      <c r="G25" s="35"/>
      <c r="H25" s="36">
        <f t="shared" si="0"/>
        <v>0</v>
      </c>
      <c r="I25" s="37"/>
    </row>
    <row r="26" spans="1:9" s="8" customFormat="1" ht="20.100000000000001" customHeight="1" x14ac:dyDescent="0.2">
      <c r="A26" s="32" t="s">
        <v>1306</v>
      </c>
      <c r="B26" s="33" t="s">
        <v>195</v>
      </c>
      <c r="C26" s="34" t="s">
        <v>72</v>
      </c>
      <c r="D26" s="35">
        <v>8</v>
      </c>
      <c r="E26" s="35">
        <v>155</v>
      </c>
      <c r="F26" s="35"/>
      <c r="G26" s="35"/>
      <c r="H26" s="36">
        <f t="shared" si="0"/>
        <v>0</v>
      </c>
      <c r="I26" s="37"/>
    </row>
    <row r="27" spans="1:9" s="8" customFormat="1" ht="20.100000000000001" customHeight="1" x14ac:dyDescent="0.2">
      <c r="A27" s="32" t="s">
        <v>1307</v>
      </c>
      <c r="B27" s="33" t="s">
        <v>195</v>
      </c>
      <c r="C27" s="34" t="s">
        <v>72</v>
      </c>
      <c r="D27" s="35">
        <v>8</v>
      </c>
      <c r="E27" s="35">
        <v>150</v>
      </c>
      <c r="F27" s="35"/>
      <c r="G27" s="35"/>
      <c r="H27" s="36">
        <f t="shared" si="0"/>
        <v>0</v>
      </c>
      <c r="I27" s="37"/>
    </row>
    <row r="28" spans="1:9" s="8" customFormat="1" ht="20.100000000000001" customHeight="1" x14ac:dyDescent="0.2">
      <c r="A28" s="32" t="s">
        <v>1308</v>
      </c>
      <c r="B28" s="33" t="s">
        <v>195</v>
      </c>
      <c r="C28" s="34" t="s">
        <v>72</v>
      </c>
      <c r="D28" s="35">
        <v>8</v>
      </c>
      <c r="E28" s="35">
        <v>155</v>
      </c>
      <c r="F28" s="35"/>
      <c r="G28" s="35"/>
      <c r="H28" s="36">
        <f t="shared" si="0"/>
        <v>0</v>
      </c>
      <c r="I28" s="37"/>
    </row>
    <row r="29" spans="1:9" s="8" customFormat="1" ht="20.100000000000001" customHeight="1" x14ac:dyDescent="0.2">
      <c r="A29" s="58" t="s">
        <v>1309</v>
      </c>
      <c r="B29" s="33"/>
      <c r="C29" s="34"/>
      <c r="D29" s="35"/>
      <c r="E29" s="79">
        <f>SUM(E23:E28)</f>
        <v>960</v>
      </c>
      <c r="F29" s="35"/>
      <c r="G29" s="79">
        <f>SUM(G23:G28)</f>
        <v>0</v>
      </c>
      <c r="H29" s="80">
        <f t="shared" si="0"/>
        <v>0</v>
      </c>
      <c r="I29" s="37"/>
    </row>
    <row r="30" spans="1:9" s="8" customFormat="1" ht="20.100000000000001" customHeight="1" x14ac:dyDescent="0.2">
      <c r="A30" s="32"/>
      <c r="B30" s="33"/>
      <c r="C30" s="34"/>
      <c r="D30" s="35"/>
      <c r="E30" s="35"/>
      <c r="F30" s="35"/>
      <c r="G30" s="35"/>
      <c r="H30" s="36"/>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CC0CA-57FC-4B13-A9A0-F8237A9B0FA1}">
  <sheetPr>
    <tabColor rgb="FF00B050"/>
    <pageSetUpPr fitToPage="1"/>
  </sheetPr>
  <dimension ref="A1:M81"/>
  <sheetViews>
    <sheetView topLeftCell="A14" zoomScale="80" zoomScaleNormal="80" zoomScaleSheetLayoutView="80" workbookViewId="0">
      <selection activeCell="I18" sqref="I18"/>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1310</v>
      </c>
      <c r="B5" s="297"/>
      <c r="C5" s="297" t="s">
        <v>1302</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thickBot="1" x14ac:dyDescent="0.25">
      <c r="A8" s="15" t="s">
        <v>127</v>
      </c>
      <c r="B8" s="301" t="s">
        <v>175</v>
      </c>
      <c r="C8" s="302"/>
      <c r="D8" s="303"/>
      <c r="E8" s="14"/>
      <c r="F8" s="16" t="s">
        <v>8</v>
      </c>
      <c r="G8" s="17" t="s">
        <v>9</v>
      </c>
      <c r="H8" s="18" t="s">
        <v>10</v>
      </c>
      <c r="J8" s="238" t="s">
        <v>1215</v>
      </c>
      <c r="K8" s="238" t="s">
        <v>1216</v>
      </c>
    </row>
    <row r="9" spans="1:13" s="8" customFormat="1" ht="20.100000000000001" customHeight="1" x14ac:dyDescent="0.2">
      <c r="A9" s="15" t="s">
        <v>12</v>
      </c>
      <c r="B9" s="266" t="s">
        <v>812</v>
      </c>
      <c r="C9" s="285"/>
      <c r="D9" s="286"/>
      <c r="E9" s="14"/>
      <c r="F9" s="19" t="s">
        <v>178</v>
      </c>
      <c r="G9" s="20">
        <v>1890</v>
      </c>
      <c r="H9" s="21">
        <v>1962</v>
      </c>
      <c r="J9" s="159" t="s">
        <v>1246</v>
      </c>
      <c r="K9" s="159" t="s">
        <v>1247</v>
      </c>
      <c r="L9" s="146"/>
    </row>
    <row r="10" spans="1:13" s="8" customFormat="1" ht="20.100000000000001" customHeight="1" x14ac:dyDescent="0.2">
      <c r="A10" s="22" t="s">
        <v>15</v>
      </c>
      <c r="B10" s="270" t="s">
        <v>1311</v>
      </c>
      <c r="C10" s="287"/>
      <c r="D10" s="288"/>
      <c r="E10" s="14"/>
      <c r="F10" s="23" t="s">
        <v>273</v>
      </c>
      <c r="G10" s="20"/>
      <c r="H10" s="21" t="s">
        <v>304</v>
      </c>
      <c r="J10" s="146"/>
      <c r="K10" s="146"/>
      <c r="L10" s="146"/>
    </row>
    <row r="11" spans="1:13" s="8" customFormat="1" ht="20.100000000000001" customHeight="1" x14ac:dyDescent="0.2">
      <c r="A11" s="14"/>
      <c r="B11" s="14"/>
      <c r="C11" s="296"/>
      <c r="D11" s="296"/>
      <c r="E11" s="24"/>
      <c r="F11" s="23" t="s">
        <v>23</v>
      </c>
      <c r="G11" s="20"/>
      <c r="H11" s="21">
        <v>0</v>
      </c>
      <c r="J11" s="146"/>
      <c r="K11" s="146"/>
      <c r="L11" s="146"/>
    </row>
    <row r="12" spans="1:13" s="8" customFormat="1" ht="20.100000000000001" customHeight="1" x14ac:dyDescent="0.2">
      <c r="A12" s="290"/>
      <c r="B12" s="290"/>
      <c r="C12" s="290"/>
      <c r="D12" s="290"/>
      <c r="E12" s="14"/>
      <c r="F12" s="23" t="s">
        <v>21</v>
      </c>
      <c r="G12" s="20"/>
      <c r="H12" s="21">
        <v>1962</v>
      </c>
      <c r="J12" s="146"/>
      <c r="K12" s="146"/>
      <c r="L12" s="146"/>
    </row>
    <row r="13" spans="1:13" s="8" customFormat="1" ht="20.100000000000001" customHeight="1" x14ac:dyDescent="0.2">
      <c r="A13" s="291" t="s">
        <v>144</v>
      </c>
      <c r="B13" s="292"/>
      <c r="C13" s="292"/>
      <c r="D13" s="293"/>
      <c r="E13" s="14"/>
      <c r="F13" s="23" t="s">
        <v>155</v>
      </c>
      <c r="G13" s="20">
        <v>120</v>
      </c>
      <c r="H13" s="21">
        <v>124</v>
      </c>
      <c r="J13" s="146"/>
      <c r="K13" s="146"/>
      <c r="L13" s="146"/>
    </row>
    <row r="14" spans="1:13" s="8" customFormat="1" ht="20.100000000000001" customHeight="1" x14ac:dyDescent="0.2">
      <c r="A14" s="23" t="s">
        <v>40</v>
      </c>
      <c r="B14" s="246" t="s">
        <v>41</v>
      </c>
      <c r="C14" s="294"/>
      <c r="D14" s="247"/>
      <c r="E14" s="14"/>
      <c r="F14" s="23" t="s">
        <v>157</v>
      </c>
      <c r="G14" s="20"/>
      <c r="H14" s="21">
        <v>7.9</v>
      </c>
      <c r="J14" s="284" t="s">
        <v>1312</v>
      </c>
      <c r="K14" s="284"/>
      <c r="L14" s="284"/>
    </row>
    <row r="15" spans="1:13" s="8" customFormat="1" ht="20.100000000000001" customHeight="1" x14ac:dyDescent="0.2">
      <c r="A15" s="19" t="s">
        <v>150</v>
      </c>
      <c r="B15" s="244">
        <v>0.5</v>
      </c>
      <c r="C15" s="295"/>
      <c r="D15" s="245"/>
      <c r="E15" s="14"/>
      <c r="F15" s="23" t="s">
        <v>158</v>
      </c>
      <c r="G15" s="20"/>
      <c r="H15" s="21" t="s">
        <v>1313</v>
      </c>
      <c r="J15" s="284"/>
      <c r="K15" s="284"/>
      <c r="L15" s="284"/>
    </row>
    <row r="16" spans="1:13" s="8" customFormat="1" ht="20.100000000000001" customHeight="1" x14ac:dyDescent="0.2">
      <c r="A16" s="19" t="s">
        <v>151</v>
      </c>
      <c r="B16" s="244" t="s">
        <v>41</v>
      </c>
      <c r="C16" s="295"/>
      <c r="D16" s="245"/>
      <c r="E16" s="14"/>
      <c r="F16" s="23" t="s">
        <v>182</v>
      </c>
      <c r="G16" s="20"/>
      <c r="H16" s="21" t="s">
        <v>537</v>
      </c>
      <c r="J16" s="284"/>
      <c r="K16" s="284"/>
      <c r="L16" s="284"/>
    </row>
    <row r="17" spans="1:12" s="8" customFormat="1" ht="20.100000000000001" customHeight="1" x14ac:dyDescent="0.2">
      <c r="A17" s="19" t="s">
        <v>152</v>
      </c>
      <c r="B17" s="266">
        <v>1</v>
      </c>
      <c r="C17" s="285"/>
      <c r="D17" s="286"/>
      <c r="E17" s="14"/>
      <c r="F17" s="23" t="s">
        <v>58</v>
      </c>
      <c r="G17" s="20">
        <v>0.4</v>
      </c>
      <c r="H17" s="21" t="s">
        <v>101</v>
      </c>
      <c r="J17" s="284"/>
      <c r="K17" s="284"/>
      <c r="L17" s="284"/>
    </row>
    <row r="18" spans="1:12" s="8" customFormat="1" ht="20.100000000000001" customHeight="1" x14ac:dyDescent="0.2">
      <c r="A18" s="19" t="s">
        <v>185</v>
      </c>
      <c r="B18" s="266">
        <v>120</v>
      </c>
      <c r="C18" s="285"/>
      <c r="D18" s="286"/>
      <c r="E18" s="14"/>
      <c r="F18" s="25" t="s">
        <v>186</v>
      </c>
      <c r="G18" s="26"/>
      <c r="H18" s="27">
        <v>0.51200000000000001</v>
      </c>
      <c r="J18" s="284"/>
      <c r="K18" s="284"/>
      <c r="L18" s="284"/>
    </row>
    <row r="19" spans="1:12" s="8" customFormat="1" ht="20.100000000000001" customHeight="1" x14ac:dyDescent="0.2">
      <c r="A19" s="28" t="s">
        <v>154</v>
      </c>
      <c r="B19" s="270">
        <v>7.7</v>
      </c>
      <c r="C19" s="287"/>
      <c r="D19" s="288"/>
      <c r="E19" s="14"/>
      <c r="F19" s="14"/>
      <c r="G19" s="14"/>
      <c r="H19" s="14"/>
    </row>
    <row r="20" spans="1:12" s="8" customFormat="1" ht="20.100000000000001" customHeight="1" x14ac:dyDescent="0.2">
      <c r="A20" s="14" t="s">
        <v>231</v>
      </c>
      <c r="B20" s="14"/>
      <c r="C20" s="48">
        <v>2</v>
      </c>
      <c r="D20" s="14"/>
      <c r="E20" s="14"/>
      <c r="F20" s="14"/>
      <c r="G20" s="14"/>
      <c r="H20" s="14"/>
    </row>
    <row r="21" spans="1:12" s="8" customFormat="1" ht="16.5" customHeight="1" thickBot="1" x14ac:dyDescent="0.25">
      <c r="A21" s="289"/>
      <c r="B21" s="289"/>
      <c r="C21" s="289"/>
      <c r="D21" s="289"/>
      <c r="E21" s="14"/>
      <c r="F21" s="14"/>
      <c r="G21" s="14"/>
      <c r="H21" s="14"/>
    </row>
    <row r="22" spans="1:12" s="8" customFormat="1" ht="36.75" thickBot="1" x14ac:dyDescent="0.3">
      <c r="A22" s="29" t="s">
        <v>63</v>
      </c>
      <c r="B22" s="29" t="s">
        <v>64</v>
      </c>
      <c r="C22" s="30" t="s">
        <v>65</v>
      </c>
      <c r="D22" s="30" t="s">
        <v>66</v>
      </c>
      <c r="E22" s="30" t="s">
        <v>187</v>
      </c>
      <c r="F22" s="30" t="s">
        <v>188</v>
      </c>
      <c r="G22" s="30" t="s">
        <v>189</v>
      </c>
      <c r="H22" s="13" t="s">
        <v>190</v>
      </c>
      <c r="I22" s="31"/>
    </row>
    <row r="23" spans="1:12" s="8" customFormat="1" ht="20.100000000000001" customHeight="1" x14ac:dyDescent="0.2">
      <c r="A23" s="32" t="s">
        <v>1314</v>
      </c>
      <c r="B23" s="33" t="s">
        <v>198</v>
      </c>
      <c r="C23" s="34" t="s">
        <v>72</v>
      </c>
      <c r="D23" s="35">
        <v>8</v>
      </c>
      <c r="E23" s="35">
        <v>185</v>
      </c>
      <c r="F23" s="35">
        <v>217</v>
      </c>
      <c r="G23" s="35">
        <v>189</v>
      </c>
      <c r="H23" s="36">
        <f>G23/E23</f>
        <v>1.0216216216216216</v>
      </c>
      <c r="I23" s="37"/>
    </row>
    <row r="24" spans="1:12" s="8" customFormat="1" ht="20.100000000000001" customHeight="1" x14ac:dyDescent="0.2">
      <c r="A24" s="32" t="s">
        <v>1315</v>
      </c>
      <c r="B24" s="33" t="s">
        <v>198</v>
      </c>
      <c r="C24" s="34" t="s">
        <v>72</v>
      </c>
      <c r="D24" s="35">
        <v>8</v>
      </c>
      <c r="E24" s="35">
        <v>185</v>
      </c>
      <c r="F24" s="35">
        <v>212</v>
      </c>
      <c r="G24" s="35">
        <v>184</v>
      </c>
      <c r="H24" s="36">
        <f t="shared" ref="H24:H33" si="0">G24/E24</f>
        <v>0.99459459459459465</v>
      </c>
      <c r="I24" s="37"/>
    </row>
    <row r="25" spans="1:12" s="8" customFormat="1" ht="20.100000000000001" customHeight="1" x14ac:dyDescent="0.2">
      <c r="A25" s="32" t="s">
        <v>1316</v>
      </c>
      <c r="B25" s="33" t="s">
        <v>1317</v>
      </c>
      <c r="C25" s="34" t="s">
        <v>72</v>
      </c>
      <c r="D25" s="35">
        <v>8</v>
      </c>
      <c r="E25" s="35">
        <v>190</v>
      </c>
      <c r="F25" s="35">
        <v>219</v>
      </c>
      <c r="G25" s="35">
        <v>196</v>
      </c>
      <c r="H25" s="36">
        <f t="shared" si="0"/>
        <v>1.0315789473684212</v>
      </c>
      <c r="I25" s="37"/>
    </row>
    <row r="26" spans="1:12" s="8" customFormat="1" ht="20.100000000000001" customHeight="1" x14ac:dyDescent="0.2">
      <c r="A26" s="32" t="s">
        <v>1318</v>
      </c>
      <c r="B26" s="33" t="s">
        <v>1317</v>
      </c>
      <c r="C26" s="34" t="s">
        <v>72</v>
      </c>
      <c r="D26" s="35">
        <v>8</v>
      </c>
      <c r="E26" s="35">
        <v>190</v>
      </c>
      <c r="F26" s="35">
        <v>215</v>
      </c>
      <c r="G26" s="35">
        <v>192</v>
      </c>
      <c r="H26" s="36">
        <f t="shared" si="0"/>
        <v>1.0105263157894737</v>
      </c>
      <c r="I26" s="37"/>
    </row>
    <row r="27" spans="1:12" s="8" customFormat="1" ht="20.100000000000001" customHeight="1" x14ac:dyDescent="0.2">
      <c r="A27" s="32" t="s">
        <v>1319</v>
      </c>
      <c r="B27" s="33" t="s">
        <v>1317</v>
      </c>
      <c r="C27" s="34" t="s">
        <v>72</v>
      </c>
      <c r="D27" s="35">
        <v>8</v>
      </c>
      <c r="E27" s="35">
        <v>190</v>
      </c>
      <c r="F27" s="35">
        <v>225</v>
      </c>
      <c r="G27" s="35">
        <v>202</v>
      </c>
      <c r="H27" s="36">
        <f t="shared" si="0"/>
        <v>1.0631578947368421</v>
      </c>
      <c r="I27" s="37"/>
    </row>
    <row r="28" spans="1:12" s="8" customFormat="1" ht="20.100000000000001" customHeight="1" x14ac:dyDescent="0.2">
      <c r="A28" s="32" t="s">
        <v>1320</v>
      </c>
      <c r="B28" s="33" t="s">
        <v>198</v>
      </c>
      <c r="C28" s="34" t="s">
        <v>72</v>
      </c>
      <c r="D28" s="35">
        <v>8</v>
      </c>
      <c r="E28" s="35">
        <v>190</v>
      </c>
      <c r="F28" s="35">
        <v>220</v>
      </c>
      <c r="G28" s="35">
        <v>197</v>
      </c>
      <c r="H28" s="36">
        <f t="shared" si="0"/>
        <v>1.0368421052631578</v>
      </c>
      <c r="I28" s="37"/>
    </row>
    <row r="29" spans="1:12" s="8" customFormat="1" ht="20.100000000000001" customHeight="1" x14ac:dyDescent="0.2">
      <c r="A29" s="32" t="s">
        <v>1321</v>
      </c>
      <c r="B29" s="33" t="s">
        <v>198</v>
      </c>
      <c r="C29" s="34" t="s">
        <v>72</v>
      </c>
      <c r="D29" s="35">
        <v>8</v>
      </c>
      <c r="E29" s="35">
        <v>190</v>
      </c>
      <c r="F29" s="35">
        <v>213</v>
      </c>
      <c r="G29" s="35">
        <v>190</v>
      </c>
      <c r="H29" s="36">
        <f t="shared" si="0"/>
        <v>1</v>
      </c>
      <c r="I29" s="37"/>
    </row>
    <row r="30" spans="1:12" s="8" customFormat="1" ht="20.100000000000001" customHeight="1" x14ac:dyDescent="0.2">
      <c r="A30" s="32" t="s">
        <v>1322</v>
      </c>
      <c r="B30" s="33" t="s">
        <v>198</v>
      </c>
      <c r="C30" s="34" t="s">
        <v>72</v>
      </c>
      <c r="D30" s="35">
        <v>8</v>
      </c>
      <c r="E30" s="35">
        <v>190</v>
      </c>
      <c r="F30" s="35">
        <v>231</v>
      </c>
      <c r="G30" s="35">
        <v>208</v>
      </c>
      <c r="H30" s="36">
        <f t="shared" si="0"/>
        <v>1.0947368421052632</v>
      </c>
      <c r="I30" s="37"/>
    </row>
    <row r="31" spans="1:12" s="8" customFormat="1" ht="20.100000000000001" customHeight="1" x14ac:dyDescent="0.2">
      <c r="A31" s="32" t="s">
        <v>1323</v>
      </c>
      <c r="B31" s="33" t="s">
        <v>198</v>
      </c>
      <c r="C31" s="34" t="s">
        <v>72</v>
      </c>
      <c r="D31" s="35">
        <v>8</v>
      </c>
      <c r="E31" s="35">
        <v>190</v>
      </c>
      <c r="F31" s="35">
        <v>229</v>
      </c>
      <c r="G31" s="35">
        <v>206</v>
      </c>
      <c r="H31" s="36">
        <f t="shared" si="0"/>
        <v>1.0842105263157895</v>
      </c>
      <c r="I31" s="37"/>
    </row>
    <row r="32" spans="1:12" s="8" customFormat="1" ht="20.100000000000001" customHeight="1" x14ac:dyDescent="0.2">
      <c r="A32" s="32" t="s">
        <v>1324</v>
      </c>
      <c r="B32" s="33" t="s">
        <v>198</v>
      </c>
      <c r="C32" s="34" t="s">
        <v>72</v>
      </c>
      <c r="D32" s="35">
        <v>8</v>
      </c>
      <c r="E32" s="35">
        <v>190</v>
      </c>
      <c r="F32" s="35">
        <v>210</v>
      </c>
      <c r="G32" s="35">
        <v>198</v>
      </c>
      <c r="H32" s="36">
        <f t="shared" si="0"/>
        <v>1.0421052631578946</v>
      </c>
      <c r="I32" s="37"/>
    </row>
    <row r="33" spans="1:9" s="8" customFormat="1" ht="20.100000000000001" customHeight="1" x14ac:dyDescent="0.2">
      <c r="A33" s="58" t="s">
        <v>1325</v>
      </c>
      <c r="B33" s="33"/>
      <c r="C33" s="34"/>
      <c r="D33" s="35"/>
      <c r="E33" s="79">
        <f>SUM(E23:E32)</f>
        <v>1890</v>
      </c>
      <c r="F33" s="35">
        <f>SUM(F23:F32)</f>
        <v>2191</v>
      </c>
      <c r="G33" s="79">
        <f>SUM(G23:G32)</f>
        <v>1962</v>
      </c>
      <c r="H33" s="80">
        <f t="shared" si="0"/>
        <v>1.0380952380952382</v>
      </c>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C11:D11"/>
    <mergeCell ref="A1:H1"/>
    <mergeCell ref="A2:H2"/>
    <mergeCell ref="A3:H3"/>
    <mergeCell ref="A4:H4"/>
    <mergeCell ref="A5:B5"/>
    <mergeCell ref="C5:H5"/>
    <mergeCell ref="A7:D7"/>
    <mergeCell ref="F7:H7"/>
    <mergeCell ref="B8:D8"/>
    <mergeCell ref="B9:D9"/>
    <mergeCell ref="B10:D10"/>
    <mergeCell ref="J14:L18"/>
    <mergeCell ref="B18:D18"/>
    <mergeCell ref="B19:D19"/>
    <mergeCell ref="A21:D21"/>
    <mergeCell ref="A12:D12"/>
    <mergeCell ref="A13:D13"/>
    <mergeCell ref="B14:D14"/>
    <mergeCell ref="B15:D15"/>
    <mergeCell ref="B16:D16"/>
    <mergeCell ref="B17:D17"/>
  </mergeCells>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B9DE7-9996-4DFE-922B-216AC7E7C25B}">
  <sheetPr>
    <tabColor rgb="FF00B050"/>
    <pageSetUpPr fitToPage="1"/>
  </sheetPr>
  <dimension ref="A1:N81"/>
  <sheetViews>
    <sheetView topLeftCell="A28"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4" ht="53.25" customHeight="1" x14ac:dyDescent="0.45">
      <c r="A1" s="252" t="s">
        <v>0</v>
      </c>
      <c r="B1" s="252"/>
      <c r="C1" s="252"/>
      <c r="D1" s="252"/>
      <c r="E1" s="252"/>
      <c r="F1" s="252"/>
      <c r="G1" s="252"/>
      <c r="H1" s="252"/>
      <c r="I1" s="1"/>
      <c r="J1" s="1"/>
      <c r="K1" s="1"/>
      <c r="L1" s="1"/>
      <c r="M1" s="2"/>
    </row>
    <row r="2" spans="1:14" ht="20.25" x14ac:dyDescent="0.25">
      <c r="A2" s="253" t="s">
        <v>1</v>
      </c>
      <c r="B2" s="253"/>
      <c r="C2" s="253"/>
      <c r="D2" s="253"/>
      <c r="E2" s="253"/>
      <c r="F2" s="253"/>
      <c r="G2" s="253"/>
      <c r="H2" s="253"/>
      <c r="I2" s="4"/>
      <c r="J2" s="4"/>
      <c r="K2" s="4"/>
      <c r="L2" s="4"/>
      <c r="M2" s="5"/>
    </row>
    <row r="3" spans="1:14" ht="21" x14ac:dyDescent="0.25">
      <c r="A3" s="254" t="s">
        <v>2</v>
      </c>
      <c r="B3" s="254"/>
      <c r="C3" s="254"/>
      <c r="D3" s="254"/>
      <c r="E3" s="254"/>
      <c r="F3" s="254"/>
      <c r="G3" s="254"/>
      <c r="H3" s="254"/>
      <c r="I3" s="6"/>
      <c r="J3" s="6"/>
      <c r="K3" s="6"/>
      <c r="L3" s="6"/>
      <c r="M3" s="7"/>
    </row>
    <row r="4" spans="1:14" ht="15" customHeight="1" x14ac:dyDescent="0.25">
      <c r="A4" s="255"/>
      <c r="B4" s="255"/>
      <c r="C4" s="255"/>
      <c r="D4" s="255"/>
      <c r="E4" s="255"/>
      <c r="F4" s="255"/>
      <c r="G4" s="255"/>
      <c r="H4" s="255"/>
      <c r="I4" s="8"/>
      <c r="J4" s="8"/>
      <c r="K4" s="8"/>
      <c r="L4" s="8"/>
    </row>
    <row r="5" spans="1:14" s="10" customFormat="1" ht="20.100000000000001" customHeight="1" x14ac:dyDescent="0.25">
      <c r="A5" s="297" t="s">
        <v>267</v>
      </c>
      <c r="B5" s="297"/>
      <c r="C5" s="297" t="s">
        <v>268</v>
      </c>
      <c r="D5" s="297"/>
      <c r="E5" s="297"/>
      <c r="F5" s="297"/>
      <c r="G5" s="297"/>
      <c r="H5" s="297"/>
      <c r="I5" s="9"/>
    </row>
    <row r="6" spans="1:14" ht="6.75" customHeight="1" thickBot="1" x14ac:dyDescent="0.3">
      <c r="A6" s="11"/>
      <c r="B6" s="11"/>
      <c r="C6" s="11"/>
      <c r="D6" s="11"/>
      <c r="E6" s="11"/>
      <c r="F6" s="11"/>
      <c r="G6" s="11"/>
      <c r="H6" s="12"/>
      <c r="I6" s="12"/>
      <c r="J6" s="12"/>
      <c r="K6" s="12"/>
      <c r="L6" s="12"/>
    </row>
    <row r="7" spans="1:14" s="8" customFormat="1" ht="20.100000000000001" customHeight="1" x14ac:dyDescent="0.2">
      <c r="A7" s="298" t="s">
        <v>4</v>
      </c>
      <c r="B7" s="299"/>
      <c r="C7" s="299"/>
      <c r="D7" s="300"/>
      <c r="E7" s="14"/>
      <c r="F7" s="298" t="s">
        <v>5</v>
      </c>
      <c r="G7" s="299"/>
      <c r="H7" s="300"/>
      <c r="J7" s="8" t="s">
        <v>269</v>
      </c>
    </row>
    <row r="8" spans="1:14" s="8" customFormat="1" ht="20.100000000000001" customHeight="1" x14ac:dyDescent="0.2">
      <c r="A8" s="15" t="s">
        <v>127</v>
      </c>
      <c r="B8" s="301" t="s">
        <v>175</v>
      </c>
      <c r="C8" s="302"/>
      <c r="D8" s="303"/>
      <c r="E8" s="14"/>
      <c r="F8" s="16" t="s">
        <v>8</v>
      </c>
      <c r="G8" s="17" t="s">
        <v>9</v>
      </c>
      <c r="H8" s="18" t="s">
        <v>10</v>
      </c>
      <c r="J8" s="284" t="s">
        <v>270</v>
      </c>
      <c r="K8" s="284"/>
      <c r="L8" s="284"/>
      <c r="M8" s="284"/>
      <c r="N8" s="284"/>
    </row>
    <row r="9" spans="1:14" s="8" customFormat="1" ht="20.100000000000001" customHeight="1" x14ac:dyDescent="0.2">
      <c r="A9" s="15" t="s">
        <v>12</v>
      </c>
      <c r="B9" s="266" t="s">
        <v>271</v>
      </c>
      <c r="C9" s="285"/>
      <c r="D9" s="286"/>
      <c r="E9" s="14"/>
      <c r="F9" s="19" t="s">
        <v>178</v>
      </c>
      <c r="G9" s="20">
        <v>1740</v>
      </c>
      <c r="H9" s="21">
        <v>1317</v>
      </c>
      <c r="J9" s="284"/>
      <c r="K9" s="284"/>
      <c r="L9" s="284"/>
      <c r="M9" s="284"/>
      <c r="N9" s="284"/>
    </row>
    <row r="10" spans="1:14" s="8" customFormat="1" ht="20.100000000000001" customHeight="1" x14ac:dyDescent="0.2">
      <c r="A10" s="22" t="s">
        <v>15</v>
      </c>
      <c r="B10" s="270" t="s">
        <v>272</v>
      </c>
      <c r="C10" s="287"/>
      <c r="D10" s="288"/>
      <c r="E10" s="14"/>
      <c r="F10" s="23" t="s">
        <v>273</v>
      </c>
      <c r="G10" s="20"/>
      <c r="H10" s="21" t="s">
        <v>274</v>
      </c>
      <c r="J10" s="284"/>
      <c r="K10" s="284"/>
      <c r="L10" s="284"/>
      <c r="M10" s="284"/>
      <c r="N10" s="284"/>
    </row>
    <row r="11" spans="1:14" s="8" customFormat="1" ht="20.100000000000001" customHeight="1" x14ac:dyDescent="0.2">
      <c r="A11" s="14"/>
      <c r="B11" s="14"/>
      <c r="C11" s="296"/>
      <c r="D11" s="296"/>
      <c r="E11" s="24"/>
      <c r="F11" s="23" t="s">
        <v>23</v>
      </c>
      <c r="G11" s="20">
        <v>0</v>
      </c>
      <c r="H11" s="21">
        <v>0</v>
      </c>
      <c r="J11" s="284"/>
      <c r="K11" s="284"/>
      <c r="L11" s="284"/>
      <c r="M11" s="284"/>
      <c r="N11" s="284"/>
    </row>
    <row r="12" spans="1:14" s="8" customFormat="1" ht="20.100000000000001" customHeight="1" x14ac:dyDescent="0.2">
      <c r="A12" s="290"/>
      <c r="B12" s="290"/>
      <c r="C12" s="290"/>
      <c r="D12" s="290"/>
      <c r="E12" s="14"/>
      <c r="F12" s="23" t="s">
        <v>21</v>
      </c>
      <c r="G12" s="20">
        <v>1740</v>
      </c>
      <c r="H12" s="21">
        <v>1317</v>
      </c>
      <c r="J12" s="284"/>
      <c r="K12" s="284"/>
      <c r="L12" s="284"/>
      <c r="M12" s="284"/>
      <c r="N12" s="284"/>
    </row>
    <row r="13" spans="1:14" s="8" customFormat="1" ht="20.100000000000001" customHeight="1" x14ac:dyDescent="0.2">
      <c r="A13" s="291" t="s">
        <v>144</v>
      </c>
      <c r="B13" s="292"/>
      <c r="C13" s="292"/>
      <c r="D13" s="293"/>
      <c r="E13" s="14"/>
      <c r="F13" s="23" t="s">
        <v>155</v>
      </c>
      <c r="G13" s="20"/>
      <c r="H13" s="21">
        <v>122</v>
      </c>
      <c r="J13" s="284"/>
      <c r="K13" s="284"/>
      <c r="L13" s="284"/>
      <c r="M13" s="284"/>
      <c r="N13" s="284"/>
    </row>
    <row r="14" spans="1:14" s="8" customFormat="1" ht="20.100000000000001" customHeight="1" x14ac:dyDescent="0.2">
      <c r="A14" s="23" t="s">
        <v>40</v>
      </c>
      <c r="B14" s="246" t="s">
        <v>41</v>
      </c>
      <c r="C14" s="294"/>
      <c r="D14" s="247"/>
      <c r="E14" s="14"/>
      <c r="F14" s="23" t="s">
        <v>157</v>
      </c>
      <c r="G14" s="20"/>
      <c r="H14" s="21">
        <v>5</v>
      </c>
      <c r="J14" s="284"/>
      <c r="K14" s="284"/>
      <c r="L14" s="284"/>
      <c r="M14" s="284"/>
      <c r="N14" s="284"/>
    </row>
    <row r="15" spans="1:14" s="8" customFormat="1" ht="20.100000000000001" customHeight="1" x14ac:dyDescent="0.2">
      <c r="A15" s="19" t="s">
        <v>150</v>
      </c>
      <c r="B15" s="244">
        <v>0.33</v>
      </c>
      <c r="C15" s="295"/>
      <c r="D15" s="245"/>
      <c r="E15" s="14"/>
      <c r="F15" s="23" t="s">
        <v>158</v>
      </c>
      <c r="G15" s="20"/>
      <c r="H15" s="21" t="s">
        <v>275</v>
      </c>
      <c r="J15" s="284"/>
      <c r="K15" s="284"/>
      <c r="L15" s="284"/>
      <c r="M15" s="284"/>
      <c r="N15" s="284"/>
    </row>
    <row r="16" spans="1:14" s="8" customFormat="1" ht="20.100000000000001" customHeight="1" x14ac:dyDescent="0.2">
      <c r="A16" s="19" t="s">
        <v>151</v>
      </c>
      <c r="B16" s="244" t="s">
        <v>41</v>
      </c>
      <c r="C16" s="295"/>
      <c r="D16" s="245"/>
      <c r="E16" s="14"/>
      <c r="F16" s="23" t="s">
        <v>182</v>
      </c>
      <c r="G16" s="20"/>
      <c r="H16" s="21">
        <v>0.11</v>
      </c>
      <c r="J16" s="284"/>
      <c r="K16" s="284"/>
      <c r="L16" s="284"/>
      <c r="M16" s="284"/>
      <c r="N16" s="284"/>
    </row>
    <row r="17" spans="1:9" s="8" customFormat="1" ht="20.100000000000001" customHeight="1" x14ac:dyDescent="0.2">
      <c r="A17" s="19" t="s">
        <v>152</v>
      </c>
      <c r="B17" s="266">
        <v>1</v>
      </c>
      <c r="C17" s="285"/>
      <c r="D17" s="286"/>
      <c r="E17" s="14"/>
      <c r="F17" s="23" t="s">
        <v>58</v>
      </c>
      <c r="G17" s="20">
        <v>0.4</v>
      </c>
      <c r="H17" s="21">
        <v>0.3</v>
      </c>
    </row>
    <row r="18" spans="1:9" s="8" customFormat="1" ht="20.100000000000001" customHeight="1" x14ac:dyDescent="0.2">
      <c r="A18" s="19" t="s">
        <v>185</v>
      </c>
      <c r="B18" s="266">
        <v>120</v>
      </c>
      <c r="C18" s="285"/>
      <c r="D18" s="286"/>
      <c r="E18" s="14"/>
      <c r="F18" s="25" t="s">
        <v>186</v>
      </c>
      <c r="G18" s="26"/>
      <c r="H18" s="27">
        <v>0.16500000000000001</v>
      </c>
    </row>
    <row r="19" spans="1:9" s="8" customFormat="1" ht="20.100000000000001" customHeight="1" x14ac:dyDescent="0.2">
      <c r="A19" s="28" t="s">
        <v>154</v>
      </c>
      <c r="B19" s="270">
        <v>5</v>
      </c>
      <c r="C19" s="287"/>
      <c r="D19" s="288"/>
      <c r="E19" s="14"/>
      <c r="F19" s="14"/>
      <c r="G19" s="14"/>
      <c r="H19" s="14"/>
    </row>
    <row r="20" spans="1:9" s="8" customFormat="1" ht="27.75" customHeight="1" x14ac:dyDescent="0.2">
      <c r="A20" s="14" t="s">
        <v>276</v>
      </c>
      <c r="B20" s="14"/>
      <c r="C20" s="48">
        <v>2</v>
      </c>
      <c r="D20" s="14"/>
      <c r="E20" s="14"/>
      <c r="F20" s="305" t="s">
        <v>277</v>
      </c>
      <c r="G20" s="306"/>
      <c r="H20" s="307"/>
    </row>
    <row r="21" spans="1:9" s="8" customFormat="1" ht="16.5" customHeight="1" x14ac:dyDescent="0.2">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278</v>
      </c>
      <c r="B23" s="33" t="s">
        <v>236</v>
      </c>
      <c r="C23" s="34" t="s">
        <v>193</v>
      </c>
      <c r="D23" s="35">
        <v>10</v>
      </c>
      <c r="E23" s="35">
        <v>275</v>
      </c>
      <c r="F23" s="35">
        <v>124</v>
      </c>
      <c r="G23" s="35">
        <v>227</v>
      </c>
      <c r="H23" s="36">
        <f>G23/E23</f>
        <v>0.82545454545454544</v>
      </c>
      <c r="I23" s="37"/>
    </row>
    <row r="24" spans="1:9" s="8" customFormat="1" ht="20.100000000000001" customHeight="1" x14ac:dyDescent="0.2">
      <c r="A24" s="32" t="s">
        <v>279</v>
      </c>
      <c r="B24" s="33" t="s">
        <v>236</v>
      </c>
      <c r="C24" s="34" t="s">
        <v>193</v>
      </c>
      <c r="D24" s="35">
        <v>10</v>
      </c>
      <c r="E24" s="35">
        <v>270</v>
      </c>
      <c r="F24" s="35">
        <v>90</v>
      </c>
      <c r="G24" s="35">
        <v>216</v>
      </c>
      <c r="H24" s="36">
        <f t="shared" ref="H24:H32" si="0">G24/E24</f>
        <v>0.8</v>
      </c>
      <c r="I24" s="37"/>
    </row>
    <row r="25" spans="1:9" s="8" customFormat="1" ht="20.100000000000001" customHeight="1" x14ac:dyDescent="0.2">
      <c r="A25" s="32" t="s">
        <v>280</v>
      </c>
      <c r="B25" s="33" t="s">
        <v>236</v>
      </c>
      <c r="C25" s="34" t="s">
        <v>193</v>
      </c>
      <c r="D25" s="35">
        <v>10</v>
      </c>
      <c r="E25" s="35">
        <v>275</v>
      </c>
      <c r="F25" s="35">
        <v>80</v>
      </c>
      <c r="G25" s="35">
        <v>208</v>
      </c>
      <c r="H25" s="36">
        <f t="shared" si="0"/>
        <v>0.75636363636363635</v>
      </c>
      <c r="I25" s="37"/>
    </row>
    <row r="26" spans="1:9" s="8" customFormat="1" ht="20.100000000000001" customHeight="1" x14ac:dyDescent="0.2">
      <c r="A26" s="32" t="s">
        <v>281</v>
      </c>
      <c r="B26" s="33" t="s">
        <v>198</v>
      </c>
      <c r="C26" s="34" t="s">
        <v>193</v>
      </c>
      <c r="D26" s="35">
        <v>10</v>
      </c>
      <c r="E26" s="35">
        <v>305</v>
      </c>
      <c r="F26" s="35">
        <v>136</v>
      </c>
      <c r="G26" s="35">
        <v>221</v>
      </c>
      <c r="H26" s="36">
        <f t="shared" si="0"/>
        <v>0.72459016393442621</v>
      </c>
      <c r="I26" s="37"/>
    </row>
    <row r="27" spans="1:9" s="8" customFormat="1" ht="20.100000000000001" customHeight="1" x14ac:dyDescent="0.2">
      <c r="A27" s="32" t="s">
        <v>282</v>
      </c>
      <c r="B27" s="33" t="s">
        <v>198</v>
      </c>
      <c r="C27" s="34" t="s">
        <v>193</v>
      </c>
      <c r="D27" s="35">
        <v>10</v>
      </c>
      <c r="E27" s="35">
        <v>305</v>
      </c>
      <c r="F27" s="35">
        <v>177</v>
      </c>
      <c r="G27" s="35">
        <v>230</v>
      </c>
      <c r="H27" s="36">
        <f t="shared" si="0"/>
        <v>0.75409836065573765</v>
      </c>
      <c r="I27" s="37"/>
    </row>
    <row r="28" spans="1:9" s="8" customFormat="1" ht="20.100000000000001" customHeight="1" x14ac:dyDescent="0.2">
      <c r="A28" s="32" t="s">
        <v>283</v>
      </c>
      <c r="B28" s="33" t="s">
        <v>198</v>
      </c>
      <c r="C28" s="34" t="s">
        <v>193</v>
      </c>
      <c r="D28" s="35">
        <v>10</v>
      </c>
      <c r="E28" s="35">
        <v>310</v>
      </c>
      <c r="F28" s="35">
        <v>112</v>
      </c>
      <c r="G28" s="35">
        <v>215</v>
      </c>
      <c r="H28" s="36">
        <f t="shared" si="0"/>
        <v>0.69354838709677424</v>
      </c>
      <c r="I28" s="37"/>
    </row>
    <row r="29" spans="1:9" s="8" customFormat="1" ht="20.100000000000001" customHeight="1" x14ac:dyDescent="0.2">
      <c r="A29" s="58" t="s">
        <v>203</v>
      </c>
      <c r="B29" s="33"/>
      <c r="C29" s="34"/>
      <c r="D29" s="35"/>
      <c r="E29" s="79">
        <f>SUM(E23:E28)</f>
        <v>1740</v>
      </c>
      <c r="F29" s="35">
        <v>719</v>
      </c>
      <c r="G29" s="79">
        <f>SUM(G23:G28)</f>
        <v>1317</v>
      </c>
      <c r="H29" s="80">
        <f t="shared" si="0"/>
        <v>0.75689655172413794</v>
      </c>
      <c r="I29" s="37"/>
    </row>
    <row r="30" spans="1:9" s="8" customFormat="1" ht="20.100000000000001" customHeight="1" x14ac:dyDescent="0.2">
      <c r="A30" s="32"/>
      <c r="B30" s="33"/>
      <c r="C30" s="34"/>
      <c r="D30" s="35"/>
      <c r="E30" s="35"/>
      <c r="F30" s="35"/>
      <c r="G30" s="35"/>
      <c r="H30" s="36"/>
      <c r="I30" s="37"/>
    </row>
    <row r="31" spans="1:9" s="8" customFormat="1" ht="20.100000000000001" customHeight="1" x14ac:dyDescent="0.2">
      <c r="A31" s="32" t="s">
        <v>284</v>
      </c>
      <c r="B31" s="33"/>
      <c r="C31" s="34" t="s">
        <v>205</v>
      </c>
      <c r="D31" s="35" t="s">
        <v>285</v>
      </c>
      <c r="E31" s="35">
        <v>1740</v>
      </c>
      <c r="F31" s="35">
        <v>719</v>
      </c>
      <c r="G31" s="35">
        <v>1317</v>
      </c>
      <c r="H31" s="36">
        <f t="shared" si="0"/>
        <v>0.75689655172413794</v>
      </c>
      <c r="I31" s="37"/>
    </row>
    <row r="32" spans="1:9" s="8" customFormat="1" ht="20.100000000000001" customHeight="1" x14ac:dyDescent="0.2">
      <c r="A32" s="58" t="s">
        <v>207</v>
      </c>
      <c r="B32" s="33"/>
      <c r="C32" s="34"/>
      <c r="D32" s="35"/>
      <c r="E32" s="79">
        <f>SUM(E31)</f>
        <v>1740</v>
      </c>
      <c r="F32" s="35">
        <v>719</v>
      </c>
      <c r="G32" s="79">
        <f>SUM(G31)</f>
        <v>1317</v>
      </c>
      <c r="H32" s="80">
        <f t="shared" si="0"/>
        <v>0.75689655172413794</v>
      </c>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3">
    <mergeCell ref="A7:D7"/>
    <mergeCell ref="F7:H7"/>
    <mergeCell ref="B8:D8"/>
    <mergeCell ref="B9:D9"/>
    <mergeCell ref="B10:D10"/>
    <mergeCell ref="A1:H1"/>
    <mergeCell ref="A2:H2"/>
    <mergeCell ref="A3:H3"/>
    <mergeCell ref="A4:H4"/>
    <mergeCell ref="A5:B5"/>
    <mergeCell ref="C5:H5"/>
    <mergeCell ref="F20:H20"/>
    <mergeCell ref="J8:N16"/>
    <mergeCell ref="B18:D18"/>
    <mergeCell ref="B19:D19"/>
    <mergeCell ref="A21:D21"/>
    <mergeCell ref="A12:D12"/>
    <mergeCell ref="A13:D13"/>
    <mergeCell ref="B14:D14"/>
    <mergeCell ref="B15:D15"/>
    <mergeCell ref="B16:D16"/>
    <mergeCell ref="B17:D17"/>
    <mergeCell ref="C11:D11"/>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E12DF-CDA3-4D51-87EC-318A4EB22F98}">
  <sheetPr>
    <tabColor rgb="FF00B050"/>
    <pageSetUpPr fitToPage="1"/>
  </sheetPr>
  <dimension ref="A1:M81"/>
  <sheetViews>
    <sheetView topLeftCell="A32"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286</v>
      </c>
      <c r="B5" s="297"/>
      <c r="C5" s="297" t="s">
        <v>287</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thickBot="1" x14ac:dyDescent="0.25">
      <c r="A8" s="15" t="s">
        <v>127</v>
      </c>
      <c r="B8" s="301" t="s">
        <v>175</v>
      </c>
      <c r="C8" s="302"/>
      <c r="D8" s="303"/>
      <c r="E8" s="14"/>
      <c r="F8" s="16" t="s">
        <v>8</v>
      </c>
      <c r="G8" s="17" t="s">
        <v>9</v>
      </c>
      <c r="H8" s="18" t="s">
        <v>10</v>
      </c>
    </row>
    <row r="9" spans="1:13" s="8" customFormat="1" ht="20.100000000000001" customHeight="1" x14ac:dyDescent="0.2">
      <c r="A9" s="15" t="s">
        <v>12</v>
      </c>
      <c r="B9" s="266" t="s">
        <v>288</v>
      </c>
      <c r="C9" s="285"/>
      <c r="D9" s="286"/>
      <c r="E9" s="14"/>
      <c r="F9" s="19" t="s">
        <v>178</v>
      </c>
      <c r="G9" s="20">
        <v>780</v>
      </c>
      <c r="H9" s="21">
        <v>744</v>
      </c>
    </row>
    <row r="10" spans="1:13" s="8" customFormat="1" ht="20.100000000000001" customHeight="1" thickBot="1" x14ac:dyDescent="0.25">
      <c r="A10" s="22" t="s">
        <v>15</v>
      </c>
      <c r="B10" s="270" t="s">
        <v>289</v>
      </c>
      <c r="C10" s="287"/>
      <c r="D10" s="288"/>
      <c r="E10" s="14"/>
      <c r="F10" s="23" t="s">
        <v>180</v>
      </c>
      <c r="G10" s="20"/>
      <c r="H10" s="21" t="s">
        <v>18</v>
      </c>
    </row>
    <row r="11" spans="1:13" s="8" customFormat="1" ht="20.100000000000001" customHeight="1" x14ac:dyDescent="0.2">
      <c r="A11" s="14"/>
      <c r="B11" s="14"/>
      <c r="C11" s="296"/>
      <c r="D11" s="296"/>
      <c r="E11" s="24"/>
      <c r="F11" s="23" t="s">
        <v>23</v>
      </c>
      <c r="G11" s="20">
        <v>0</v>
      </c>
      <c r="H11" s="21">
        <v>0</v>
      </c>
    </row>
    <row r="12" spans="1:13" s="8" customFormat="1" ht="20.100000000000001" customHeight="1" x14ac:dyDescent="0.2">
      <c r="A12" s="290"/>
      <c r="B12" s="290"/>
      <c r="C12" s="290"/>
      <c r="D12" s="290"/>
      <c r="E12" s="14"/>
      <c r="F12" s="23" t="s">
        <v>21</v>
      </c>
      <c r="G12" s="20">
        <v>780</v>
      </c>
      <c r="H12" s="21"/>
    </row>
    <row r="13" spans="1:13" s="8" customFormat="1" ht="20.100000000000001" customHeight="1" thickBot="1" x14ac:dyDescent="0.25">
      <c r="A13" s="291" t="s">
        <v>144</v>
      </c>
      <c r="B13" s="292"/>
      <c r="C13" s="292"/>
      <c r="D13" s="293"/>
      <c r="E13" s="14"/>
      <c r="F13" s="23" t="s">
        <v>155</v>
      </c>
      <c r="G13" s="20"/>
      <c r="H13" s="21">
        <v>124.3</v>
      </c>
    </row>
    <row r="14" spans="1:13" s="8" customFormat="1" ht="20.100000000000001" customHeight="1" x14ac:dyDescent="0.2">
      <c r="A14" s="23" t="s">
        <v>40</v>
      </c>
      <c r="B14" s="246" t="s">
        <v>18</v>
      </c>
      <c r="C14" s="294"/>
      <c r="D14" s="247"/>
      <c r="E14" s="14"/>
      <c r="F14" s="23" t="s">
        <v>157</v>
      </c>
      <c r="G14" s="20"/>
      <c r="H14" s="21">
        <v>4.8</v>
      </c>
    </row>
    <row r="15" spans="1:13" s="8" customFormat="1" ht="20.100000000000001" customHeight="1" x14ac:dyDescent="0.2">
      <c r="A15" s="19" t="s">
        <v>150</v>
      </c>
      <c r="B15" s="244">
        <v>0.33</v>
      </c>
      <c r="C15" s="295"/>
      <c r="D15" s="245"/>
      <c r="E15" s="14"/>
      <c r="F15" s="23" t="s">
        <v>158</v>
      </c>
      <c r="G15" s="20"/>
      <c r="H15" s="81" t="s">
        <v>290</v>
      </c>
    </row>
    <row r="16" spans="1:13" s="8" customFormat="1" ht="20.100000000000001" customHeight="1" x14ac:dyDescent="0.2">
      <c r="A16" s="19" t="s">
        <v>151</v>
      </c>
      <c r="B16" s="244" t="s">
        <v>41</v>
      </c>
      <c r="C16" s="295"/>
      <c r="D16" s="245"/>
      <c r="E16" s="14"/>
      <c r="F16" s="23" t="s">
        <v>182</v>
      </c>
      <c r="G16" s="20"/>
      <c r="H16" s="21" t="s">
        <v>291</v>
      </c>
    </row>
    <row r="17" spans="1:10" s="8" customFormat="1" ht="20.100000000000001" customHeight="1" x14ac:dyDescent="0.2">
      <c r="A17" s="19" t="s">
        <v>152</v>
      </c>
      <c r="B17" s="266">
        <v>1</v>
      </c>
      <c r="C17" s="285"/>
      <c r="D17" s="286"/>
      <c r="E17" s="14"/>
      <c r="F17" s="23" t="s">
        <v>58</v>
      </c>
      <c r="G17" s="20">
        <v>0.4</v>
      </c>
      <c r="H17" s="21" t="s">
        <v>292</v>
      </c>
    </row>
    <row r="18" spans="1:10" s="8" customFormat="1" ht="20.100000000000001" customHeight="1" thickBot="1" x14ac:dyDescent="0.25">
      <c r="A18" s="19" t="s">
        <v>185</v>
      </c>
      <c r="B18" s="266">
        <v>120</v>
      </c>
      <c r="C18" s="285"/>
      <c r="D18" s="286"/>
      <c r="E18" s="14"/>
      <c r="F18" s="25" t="s">
        <v>186</v>
      </c>
      <c r="G18" s="26"/>
      <c r="H18" s="27" t="s">
        <v>18</v>
      </c>
    </row>
    <row r="19" spans="1:10" s="8" customFormat="1" ht="20.100000000000001" customHeight="1" thickBot="1" x14ac:dyDescent="0.25">
      <c r="A19" s="28" t="s">
        <v>154</v>
      </c>
      <c r="B19" s="270">
        <v>5</v>
      </c>
      <c r="C19" s="287"/>
      <c r="D19" s="288"/>
      <c r="E19" s="14"/>
      <c r="F19" s="14"/>
      <c r="G19" s="14"/>
      <c r="H19" s="14"/>
    </row>
    <row r="20" spans="1:10" s="8" customFormat="1" ht="20.100000000000001" customHeight="1" x14ac:dyDescent="0.2">
      <c r="A20" s="14"/>
      <c r="B20" s="14"/>
      <c r="C20" s="14"/>
      <c r="D20" s="14"/>
      <c r="E20" s="14"/>
      <c r="F20" s="14"/>
      <c r="G20" s="14"/>
      <c r="H20" s="14"/>
    </row>
    <row r="21" spans="1:10" s="8" customFormat="1" ht="16.5" customHeight="1" thickBot="1" x14ac:dyDescent="0.25">
      <c r="A21" s="289"/>
      <c r="B21" s="289"/>
      <c r="C21" s="289"/>
      <c r="D21" s="289"/>
      <c r="E21" s="14"/>
      <c r="F21" s="14"/>
      <c r="G21" s="14"/>
      <c r="H21" s="14"/>
    </row>
    <row r="22" spans="1:10" s="8" customFormat="1" ht="36.75" thickBot="1" x14ac:dyDescent="0.3">
      <c r="A22" s="29" t="s">
        <v>63</v>
      </c>
      <c r="B22" s="29" t="s">
        <v>64</v>
      </c>
      <c r="C22" s="30" t="s">
        <v>65</v>
      </c>
      <c r="D22" s="30" t="s">
        <v>66</v>
      </c>
      <c r="E22" s="30" t="s">
        <v>187</v>
      </c>
      <c r="F22" s="30" t="s">
        <v>188</v>
      </c>
      <c r="G22" s="30" t="s">
        <v>189</v>
      </c>
      <c r="H22" s="13" t="s">
        <v>190</v>
      </c>
      <c r="I22" s="31"/>
      <c r="J22" s="8" t="s">
        <v>293</v>
      </c>
    </row>
    <row r="23" spans="1:10" s="8" customFormat="1" ht="20.100000000000001" customHeight="1" x14ac:dyDescent="0.2">
      <c r="A23" s="32" t="s">
        <v>294</v>
      </c>
      <c r="B23" s="33" t="s">
        <v>236</v>
      </c>
      <c r="C23" s="34" t="s">
        <v>193</v>
      </c>
      <c r="D23" s="35">
        <v>10</v>
      </c>
      <c r="E23" s="35">
        <v>230</v>
      </c>
      <c r="F23" s="35">
        <v>216</v>
      </c>
      <c r="G23" s="35">
        <v>216</v>
      </c>
      <c r="H23" s="36">
        <f>G23/E23</f>
        <v>0.93913043478260871</v>
      </c>
      <c r="I23" s="37"/>
      <c r="J23" s="8" t="s">
        <v>295</v>
      </c>
    </row>
    <row r="24" spans="1:10" s="8" customFormat="1" ht="20.100000000000001" customHeight="1" x14ac:dyDescent="0.2">
      <c r="A24" s="32" t="s">
        <v>296</v>
      </c>
      <c r="B24" s="33" t="s">
        <v>198</v>
      </c>
      <c r="C24" s="34" t="s">
        <v>193</v>
      </c>
      <c r="D24" s="35">
        <v>10</v>
      </c>
      <c r="E24" s="35">
        <v>180</v>
      </c>
      <c r="F24" s="35">
        <v>187</v>
      </c>
      <c r="G24" s="35">
        <v>187</v>
      </c>
      <c r="H24" s="36">
        <f t="shared" ref="H24:H27" si="0">G24/E24</f>
        <v>1.038888888888889</v>
      </c>
      <c r="I24" s="37"/>
    </row>
    <row r="25" spans="1:10" s="8" customFormat="1" ht="20.100000000000001" customHeight="1" x14ac:dyDescent="0.2">
      <c r="A25" s="32" t="s">
        <v>297</v>
      </c>
      <c r="B25" s="33" t="s">
        <v>198</v>
      </c>
      <c r="C25" s="34" t="s">
        <v>193</v>
      </c>
      <c r="D25" s="35">
        <v>10</v>
      </c>
      <c r="E25" s="35">
        <v>185</v>
      </c>
      <c r="F25" s="35">
        <v>171</v>
      </c>
      <c r="G25" s="35">
        <v>171</v>
      </c>
      <c r="H25" s="36">
        <f t="shared" si="0"/>
        <v>0.92432432432432432</v>
      </c>
      <c r="I25" s="37"/>
    </row>
    <row r="26" spans="1:10" s="8" customFormat="1" ht="20.100000000000001" customHeight="1" x14ac:dyDescent="0.2">
      <c r="A26" s="32" t="s">
        <v>298</v>
      </c>
      <c r="B26" s="33" t="s">
        <v>198</v>
      </c>
      <c r="C26" s="34" t="s">
        <v>193</v>
      </c>
      <c r="D26" s="35">
        <v>10</v>
      </c>
      <c r="E26" s="35">
        <v>185</v>
      </c>
      <c r="F26" s="35">
        <v>170</v>
      </c>
      <c r="G26" s="35">
        <v>170</v>
      </c>
      <c r="H26" s="36">
        <f t="shared" si="0"/>
        <v>0.91891891891891897</v>
      </c>
      <c r="I26" s="37"/>
    </row>
    <row r="27" spans="1:10" s="8" customFormat="1" ht="20.100000000000001" customHeight="1" x14ac:dyDescent="0.2">
      <c r="A27" s="58" t="s">
        <v>203</v>
      </c>
      <c r="B27" s="33"/>
      <c r="C27" s="34"/>
      <c r="D27" s="35"/>
      <c r="E27" s="79">
        <f>SUM(E23:E26)</f>
        <v>780</v>
      </c>
      <c r="F27" s="79">
        <f>SUM(F23:F26)</f>
        <v>744</v>
      </c>
      <c r="G27" s="79">
        <f>SUM(G23:G26)</f>
        <v>744</v>
      </c>
      <c r="H27" s="80">
        <f t="shared" si="0"/>
        <v>0.9538461538461539</v>
      </c>
      <c r="I27" s="37"/>
    </row>
    <row r="28" spans="1:10" s="8" customFormat="1" ht="20.100000000000001" customHeight="1" x14ac:dyDescent="0.2">
      <c r="A28" s="32"/>
      <c r="B28" s="33"/>
      <c r="C28" s="34"/>
      <c r="D28" s="35"/>
      <c r="E28" s="35"/>
      <c r="F28" s="35"/>
      <c r="G28" s="35"/>
      <c r="H28" s="36"/>
      <c r="I28" s="37"/>
    </row>
    <row r="29" spans="1:10" s="8" customFormat="1" ht="20.100000000000001" customHeight="1" x14ac:dyDescent="0.2">
      <c r="A29" s="32" t="s">
        <v>299</v>
      </c>
      <c r="B29" s="33"/>
      <c r="C29" s="34" t="s">
        <v>205</v>
      </c>
      <c r="D29" s="35" t="s">
        <v>254</v>
      </c>
      <c r="E29" s="35">
        <v>780</v>
      </c>
      <c r="F29" s="35"/>
      <c r="G29" s="35"/>
      <c r="H29" s="36">
        <f t="shared" ref="H29:H30" si="1">G29/E29</f>
        <v>0</v>
      </c>
      <c r="I29" s="37"/>
    </row>
    <row r="30" spans="1:10" s="8" customFormat="1" ht="20.100000000000001" customHeight="1" x14ac:dyDescent="0.2">
      <c r="A30" s="58" t="s">
        <v>207</v>
      </c>
      <c r="B30" s="33"/>
      <c r="C30" s="34"/>
      <c r="D30" s="35"/>
      <c r="E30" s="79">
        <f>SUM(E29)</f>
        <v>780</v>
      </c>
      <c r="F30" s="35"/>
      <c r="G30" s="79">
        <f>SUM(G29)</f>
        <v>0</v>
      </c>
      <c r="H30" s="80">
        <f t="shared" si="1"/>
        <v>0</v>
      </c>
      <c r="I30" s="37"/>
    </row>
    <row r="31" spans="1:10" s="8" customFormat="1" ht="20.100000000000001" customHeight="1" x14ac:dyDescent="0.2">
      <c r="A31" s="32"/>
      <c r="B31" s="33"/>
      <c r="C31" s="34"/>
      <c r="D31" s="35"/>
      <c r="E31" s="35"/>
      <c r="F31" s="35"/>
      <c r="G31" s="35"/>
      <c r="H31" s="36"/>
      <c r="I31" s="37"/>
    </row>
    <row r="32" spans="1:10"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2F7E6-3072-4BAA-B38A-28468542E304}">
  <sheetPr>
    <tabColor rgb="FF00B050"/>
    <pageSetUpPr fitToPage="1"/>
  </sheetPr>
  <dimension ref="A1:M81"/>
  <sheetViews>
    <sheetView topLeftCell="A29"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300</v>
      </c>
      <c r="B5" s="297"/>
      <c r="C5" s="297" t="s">
        <v>301</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301" t="s">
        <v>302</v>
      </c>
      <c r="C9" s="302"/>
      <c r="D9" s="303"/>
      <c r="E9" s="14"/>
      <c r="F9" s="19" t="s">
        <v>178</v>
      </c>
      <c r="G9" s="20">
        <v>370</v>
      </c>
      <c r="H9" s="21">
        <v>400</v>
      </c>
    </row>
    <row r="10" spans="1:13" s="8" customFormat="1" ht="20.100000000000001" customHeight="1" x14ac:dyDescent="0.2">
      <c r="A10" s="22" t="s">
        <v>15</v>
      </c>
      <c r="B10" s="270" t="s">
        <v>303</v>
      </c>
      <c r="C10" s="287"/>
      <c r="D10" s="288"/>
      <c r="E10" s="14"/>
      <c r="F10" s="23" t="s">
        <v>180</v>
      </c>
      <c r="G10" s="20"/>
      <c r="H10" s="21" t="s">
        <v>304</v>
      </c>
    </row>
    <row r="11" spans="1:13" s="8" customFormat="1" ht="20.100000000000001" customHeight="1" x14ac:dyDescent="0.2">
      <c r="A11" s="14"/>
      <c r="B11" s="14"/>
      <c r="C11" s="296"/>
      <c r="D11" s="296"/>
      <c r="E11" s="24"/>
      <c r="F11" s="23" t="s">
        <v>23</v>
      </c>
      <c r="G11" s="20">
        <v>0</v>
      </c>
      <c r="H11" s="21" t="s">
        <v>18</v>
      </c>
    </row>
    <row r="12" spans="1:13" s="8" customFormat="1" ht="20.100000000000001" customHeight="1" x14ac:dyDescent="0.2">
      <c r="A12" s="290"/>
      <c r="B12" s="290"/>
      <c r="C12" s="290"/>
      <c r="D12" s="290"/>
      <c r="E12" s="14"/>
      <c r="F12" s="23" t="s">
        <v>21</v>
      </c>
      <c r="G12" s="20">
        <v>200</v>
      </c>
      <c r="H12" s="21">
        <v>400</v>
      </c>
    </row>
    <row r="13" spans="1:13" s="8" customFormat="1" ht="20.100000000000001" customHeight="1" x14ac:dyDescent="0.2">
      <c r="A13" s="291" t="s">
        <v>144</v>
      </c>
      <c r="B13" s="292"/>
      <c r="C13" s="292"/>
      <c r="D13" s="293"/>
      <c r="E13" s="14"/>
      <c r="F13" s="23" t="s">
        <v>155</v>
      </c>
      <c r="G13" s="20"/>
      <c r="H13" s="21">
        <v>120</v>
      </c>
    </row>
    <row r="14" spans="1:13" s="8" customFormat="1" ht="20.100000000000001" customHeight="1" x14ac:dyDescent="0.2">
      <c r="A14" s="23" t="s">
        <v>40</v>
      </c>
      <c r="B14" s="246" t="s">
        <v>18</v>
      </c>
      <c r="C14" s="294"/>
      <c r="D14" s="247"/>
      <c r="E14" s="14"/>
      <c r="F14" s="23" t="s">
        <v>157</v>
      </c>
      <c r="G14" s="20"/>
      <c r="H14" s="21">
        <v>2</v>
      </c>
    </row>
    <row r="15" spans="1:13" s="8" customFormat="1" ht="20.100000000000001" customHeight="1" x14ac:dyDescent="0.2">
      <c r="A15" s="19" t="s">
        <v>150</v>
      </c>
      <c r="B15" s="308">
        <v>0.33300000000000002</v>
      </c>
      <c r="C15" s="309"/>
      <c r="D15" s="310"/>
      <c r="E15" s="14"/>
      <c r="F15" s="23" t="s">
        <v>158</v>
      </c>
      <c r="G15" s="20"/>
      <c r="H15" s="21">
        <v>-0.71</v>
      </c>
    </row>
    <row r="16" spans="1:13" s="8" customFormat="1" ht="20.100000000000001" customHeight="1" x14ac:dyDescent="0.2">
      <c r="A16" s="19" t="s">
        <v>151</v>
      </c>
      <c r="B16" s="244" t="s">
        <v>18</v>
      </c>
      <c r="C16" s="295"/>
      <c r="D16" s="245"/>
      <c r="E16" s="14"/>
      <c r="F16" s="23" t="s">
        <v>182</v>
      </c>
      <c r="G16" s="20"/>
      <c r="H16" s="21">
        <v>0.12</v>
      </c>
    </row>
    <row r="17" spans="1:9" s="8" customFormat="1" ht="20.100000000000001" customHeight="1" x14ac:dyDescent="0.2">
      <c r="A17" s="19" t="s">
        <v>152</v>
      </c>
      <c r="B17" s="266">
        <v>1</v>
      </c>
      <c r="C17" s="285"/>
      <c r="D17" s="286"/>
      <c r="E17" s="14"/>
      <c r="F17" s="23" t="s">
        <v>58</v>
      </c>
      <c r="G17" s="20">
        <v>0.4</v>
      </c>
      <c r="H17" s="21">
        <v>0.83</v>
      </c>
    </row>
    <row r="18" spans="1:9" s="8" customFormat="1" ht="20.100000000000001" customHeight="1" x14ac:dyDescent="0.2">
      <c r="A18" s="19" t="s">
        <v>185</v>
      </c>
      <c r="B18" s="266">
        <v>120</v>
      </c>
      <c r="C18" s="285"/>
      <c r="D18" s="286"/>
      <c r="E18" s="14"/>
      <c r="F18" s="25" t="s">
        <v>186</v>
      </c>
      <c r="G18" s="26"/>
      <c r="H18" s="27">
        <v>0.13</v>
      </c>
    </row>
    <row r="19" spans="1:9" s="8" customFormat="1" ht="20.100000000000001" customHeight="1" x14ac:dyDescent="0.2">
      <c r="A19" s="28" t="s">
        <v>154</v>
      </c>
      <c r="B19" s="270">
        <v>5</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305</v>
      </c>
      <c r="B23" s="33" t="s">
        <v>306</v>
      </c>
      <c r="C23" s="34" t="s">
        <v>115</v>
      </c>
      <c r="D23" s="35"/>
      <c r="E23" s="35">
        <v>200</v>
      </c>
      <c r="F23" s="35">
        <v>170</v>
      </c>
      <c r="G23" s="35">
        <v>214</v>
      </c>
      <c r="H23" s="36">
        <f>G23/E23</f>
        <v>1.07</v>
      </c>
      <c r="I23" s="37"/>
    </row>
    <row r="24" spans="1:9" s="8" customFormat="1" ht="20.100000000000001" customHeight="1" x14ac:dyDescent="0.2">
      <c r="A24" s="32" t="s">
        <v>307</v>
      </c>
      <c r="B24" s="33" t="s">
        <v>308</v>
      </c>
      <c r="C24" s="34" t="s">
        <v>309</v>
      </c>
      <c r="D24" s="35"/>
      <c r="E24" s="35">
        <v>110</v>
      </c>
      <c r="F24" s="35">
        <v>173</v>
      </c>
      <c r="G24" s="35">
        <v>121</v>
      </c>
      <c r="H24" s="36">
        <f t="shared" ref="H24:H26" si="0">G24/E24</f>
        <v>1.1000000000000001</v>
      </c>
      <c r="I24" s="37"/>
    </row>
    <row r="25" spans="1:9" s="8" customFormat="1" ht="20.100000000000001" customHeight="1" x14ac:dyDescent="0.2">
      <c r="A25" s="32" t="s">
        <v>310</v>
      </c>
      <c r="B25" s="33" t="s">
        <v>311</v>
      </c>
      <c r="C25" s="34" t="s">
        <v>312</v>
      </c>
      <c r="D25" s="35"/>
      <c r="E25" s="35">
        <v>60</v>
      </c>
      <c r="F25" s="35">
        <v>25</v>
      </c>
      <c r="G25" s="35">
        <v>65</v>
      </c>
      <c r="H25" s="36">
        <f t="shared" si="0"/>
        <v>1.0833333333333333</v>
      </c>
      <c r="I25" s="37"/>
    </row>
    <row r="26" spans="1:9" s="8" customFormat="1" ht="20.100000000000001" customHeight="1" x14ac:dyDescent="0.2">
      <c r="A26" s="58" t="s">
        <v>203</v>
      </c>
      <c r="B26" s="33"/>
      <c r="C26" s="34"/>
      <c r="D26" s="35"/>
      <c r="E26" s="79">
        <f>SUM(E22:E25)</f>
        <v>370</v>
      </c>
      <c r="F26" s="79">
        <f>SUM(F22:F25)</f>
        <v>368</v>
      </c>
      <c r="G26" s="79">
        <f>SUM(G22:G25)</f>
        <v>400</v>
      </c>
      <c r="H26" s="80">
        <f t="shared" si="0"/>
        <v>1.0810810810810811</v>
      </c>
      <c r="I26" s="37"/>
    </row>
    <row r="27" spans="1:9" s="8" customFormat="1" ht="20.100000000000001" customHeight="1" x14ac:dyDescent="0.2">
      <c r="A27" s="32"/>
      <c r="B27" s="33"/>
      <c r="C27" s="34"/>
      <c r="D27" s="35"/>
      <c r="E27" s="35"/>
      <c r="F27" s="35"/>
      <c r="G27" s="35"/>
      <c r="H27" s="36"/>
      <c r="I27" s="37"/>
    </row>
    <row r="28" spans="1:9" s="8" customFormat="1" ht="20.100000000000001" customHeight="1" x14ac:dyDescent="0.2">
      <c r="A28" s="32" t="s">
        <v>313</v>
      </c>
      <c r="B28" s="33" t="s">
        <v>306</v>
      </c>
      <c r="C28" s="34" t="s">
        <v>314</v>
      </c>
      <c r="D28" s="35">
        <v>8</v>
      </c>
      <c r="E28" s="35">
        <v>200</v>
      </c>
      <c r="F28" s="35"/>
      <c r="G28" s="35"/>
      <c r="H28" s="36">
        <f t="shared" ref="H28:H29" si="1">G28/E28</f>
        <v>0</v>
      </c>
      <c r="I28" s="37"/>
    </row>
    <row r="29" spans="1:9" s="8" customFormat="1" ht="20.100000000000001" customHeight="1" x14ac:dyDescent="0.2">
      <c r="A29" s="58" t="s">
        <v>207</v>
      </c>
      <c r="B29" s="33"/>
      <c r="C29" s="34"/>
      <c r="D29" s="35"/>
      <c r="E29" s="79">
        <f>SUM(E28)</f>
        <v>200</v>
      </c>
      <c r="F29" s="35"/>
      <c r="G29" s="79">
        <f>SUM(G28)</f>
        <v>0</v>
      </c>
      <c r="H29" s="80">
        <f t="shared" si="1"/>
        <v>0</v>
      </c>
      <c r="I29" s="37"/>
    </row>
    <row r="30" spans="1:9" s="8" customFormat="1" ht="20.100000000000001" customHeight="1" x14ac:dyDescent="0.2">
      <c r="A30" s="32"/>
      <c r="B30" s="33"/>
      <c r="C30" s="34"/>
      <c r="D30" s="35"/>
      <c r="E30" s="35"/>
      <c r="F30" s="35"/>
      <c r="G30" s="35"/>
      <c r="H30" s="36"/>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958CF-9602-47D0-B7EA-6D456800F32A}">
  <sheetPr>
    <tabColor rgb="FFFF0000"/>
    <pageSetUpPr fitToPage="1"/>
  </sheetPr>
  <dimension ref="A1:M81"/>
  <sheetViews>
    <sheetView topLeftCell="A1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315</v>
      </c>
      <c r="B5" s="297"/>
      <c r="C5" s="297" t="s">
        <v>316</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x14ac:dyDescent="0.2">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c r="J8" s="284" t="s">
        <v>317</v>
      </c>
      <c r="K8" s="284"/>
      <c r="L8" s="284"/>
    </row>
    <row r="9" spans="1:13" s="8" customFormat="1" ht="20.100000000000001" customHeight="1" x14ac:dyDescent="0.2">
      <c r="A9" s="15" t="s">
        <v>12</v>
      </c>
      <c r="B9" s="266"/>
      <c r="C9" s="285"/>
      <c r="D9" s="286"/>
      <c r="E9" s="14"/>
      <c r="F9" s="19" t="s">
        <v>178</v>
      </c>
      <c r="G9" s="20">
        <v>2430</v>
      </c>
      <c r="H9" s="21"/>
      <c r="J9" s="284"/>
      <c r="K9" s="284"/>
      <c r="L9" s="284"/>
    </row>
    <row r="10" spans="1:13" s="8" customFormat="1" ht="20.100000000000001" customHeight="1" x14ac:dyDescent="0.2">
      <c r="A10" s="22" t="s">
        <v>15</v>
      </c>
      <c r="B10" s="270"/>
      <c r="C10" s="287"/>
      <c r="D10" s="288"/>
      <c r="E10" s="14"/>
      <c r="F10" s="23" t="s">
        <v>180</v>
      </c>
      <c r="G10" s="20"/>
      <c r="H10" s="21"/>
      <c r="J10" s="284"/>
      <c r="K10" s="284"/>
      <c r="L10" s="284"/>
    </row>
    <row r="11" spans="1:13" s="8" customFormat="1" ht="20.100000000000001" customHeight="1" x14ac:dyDescent="0.2">
      <c r="A11" s="14"/>
      <c r="B11" s="14"/>
      <c r="C11" s="296"/>
      <c r="D11" s="296"/>
      <c r="E11" s="24"/>
      <c r="F11" s="23" t="s">
        <v>23</v>
      </c>
      <c r="G11" s="20">
        <v>0</v>
      </c>
      <c r="H11" s="21"/>
      <c r="J11" s="284"/>
      <c r="K11" s="284"/>
      <c r="L11" s="284"/>
    </row>
    <row r="12" spans="1:13" s="8" customFormat="1" ht="20.100000000000001" customHeight="1" x14ac:dyDescent="0.2">
      <c r="A12" s="290"/>
      <c r="B12" s="290"/>
      <c r="C12" s="290"/>
      <c r="D12" s="290"/>
      <c r="E12" s="14"/>
      <c r="F12" s="23" t="s">
        <v>21</v>
      </c>
      <c r="G12" s="20">
        <v>2430</v>
      </c>
      <c r="H12" s="21"/>
    </row>
    <row r="13" spans="1:13" s="8" customFormat="1" ht="20.100000000000001" customHeight="1" thickBot="1" x14ac:dyDescent="0.25">
      <c r="A13" s="291" t="s">
        <v>144</v>
      </c>
      <c r="B13" s="292"/>
      <c r="C13" s="292"/>
      <c r="D13" s="293"/>
      <c r="E13" s="14"/>
      <c r="F13" s="23" t="s">
        <v>155</v>
      </c>
      <c r="G13" s="20"/>
      <c r="H13" s="21"/>
    </row>
    <row r="14" spans="1:13" s="8" customFormat="1" ht="20.100000000000001" customHeight="1" x14ac:dyDescent="0.2">
      <c r="A14" s="23" t="s">
        <v>40</v>
      </c>
      <c r="B14" s="246" t="s">
        <v>8</v>
      </c>
      <c r="C14" s="294"/>
      <c r="D14" s="247"/>
      <c r="E14" s="14"/>
      <c r="F14" s="23" t="s">
        <v>157</v>
      </c>
      <c r="G14" s="20"/>
      <c r="H14" s="21"/>
    </row>
    <row r="15" spans="1:13" s="8" customFormat="1" ht="20.100000000000001" customHeight="1" x14ac:dyDescent="0.2">
      <c r="A15" s="19" t="s">
        <v>150</v>
      </c>
      <c r="B15" s="244" t="s">
        <v>8</v>
      </c>
      <c r="C15" s="295"/>
      <c r="D15" s="245"/>
      <c r="E15" s="14"/>
      <c r="F15" s="23" t="s">
        <v>158</v>
      </c>
      <c r="G15" s="20"/>
      <c r="H15" s="21"/>
    </row>
    <row r="16" spans="1:13" s="8" customFormat="1" ht="20.100000000000001" customHeight="1" x14ac:dyDescent="0.2">
      <c r="A16" s="19" t="s">
        <v>151</v>
      </c>
      <c r="B16" s="244" t="s">
        <v>8</v>
      </c>
      <c r="C16" s="295"/>
      <c r="D16" s="245"/>
      <c r="E16" s="14"/>
      <c r="F16" s="23" t="s">
        <v>182</v>
      </c>
      <c r="G16" s="20"/>
      <c r="H16" s="21"/>
    </row>
    <row r="17" spans="1:9" s="8" customFormat="1" ht="20.100000000000001" customHeight="1" x14ac:dyDescent="0.2">
      <c r="A17" s="19" t="s">
        <v>152</v>
      </c>
      <c r="B17" s="266"/>
      <c r="C17" s="285"/>
      <c r="D17" s="286"/>
      <c r="E17" s="14"/>
      <c r="F17" s="23" t="s">
        <v>58</v>
      </c>
      <c r="G17" s="20">
        <v>0.4</v>
      </c>
      <c r="H17" s="21"/>
    </row>
    <row r="18" spans="1:9" s="8" customFormat="1" ht="20.100000000000001" customHeight="1" thickBot="1" x14ac:dyDescent="0.25">
      <c r="A18" s="19" t="s">
        <v>185</v>
      </c>
      <c r="B18" s="266"/>
      <c r="C18" s="285"/>
      <c r="D18" s="286"/>
      <c r="E18" s="14"/>
      <c r="F18" s="25" t="s">
        <v>186</v>
      </c>
      <c r="G18" s="26"/>
      <c r="H18" s="27"/>
    </row>
    <row r="19" spans="1:9" s="8" customFormat="1" ht="20.100000000000001" customHeight="1" thickBot="1" x14ac:dyDescent="0.25">
      <c r="A19" s="28" t="s">
        <v>154</v>
      </c>
      <c r="B19" s="270" t="s">
        <v>8</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318</v>
      </c>
      <c r="B23" s="33" t="s">
        <v>236</v>
      </c>
      <c r="C23" s="34" t="s">
        <v>193</v>
      </c>
      <c r="D23" s="35">
        <v>10</v>
      </c>
      <c r="E23" s="35">
        <v>255</v>
      </c>
      <c r="F23" s="35"/>
      <c r="G23" s="35"/>
      <c r="H23" s="36">
        <f>G23/E23</f>
        <v>0</v>
      </c>
      <c r="I23" s="37"/>
    </row>
    <row r="24" spans="1:9" s="8" customFormat="1" ht="20.100000000000001" customHeight="1" x14ac:dyDescent="0.2">
      <c r="A24" s="32" t="s">
        <v>319</v>
      </c>
      <c r="B24" s="33" t="s">
        <v>236</v>
      </c>
      <c r="C24" s="34" t="s">
        <v>193</v>
      </c>
      <c r="D24" s="35">
        <v>10</v>
      </c>
      <c r="E24" s="35">
        <v>255</v>
      </c>
      <c r="F24" s="35"/>
      <c r="G24" s="35"/>
      <c r="H24" s="36">
        <f t="shared" ref="H24:H34" si="0">G24/E24</f>
        <v>0</v>
      </c>
      <c r="I24" s="37"/>
    </row>
    <row r="25" spans="1:9" s="8" customFormat="1" ht="20.100000000000001" customHeight="1" x14ac:dyDescent="0.2">
      <c r="A25" s="32" t="s">
        <v>320</v>
      </c>
      <c r="B25" s="33" t="s">
        <v>198</v>
      </c>
      <c r="C25" s="34" t="s">
        <v>193</v>
      </c>
      <c r="D25" s="35">
        <v>10</v>
      </c>
      <c r="E25" s="35">
        <v>320</v>
      </c>
      <c r="F25" s="35"/>
      <c r="G25" s="35"/>
      <c r="H25" s="36">
        <f t="shared" si="0"/>
        <v>0</v>
      </c>
      <c r="I25" s="37"/>
    </row>
    <row r="26" spans="1:9" s="8" customFormat="1" ht="20.100000000000001" customHeight="1" x14ac:dyDescent="0.2">
      <c r="A26" s="32" t="s">
        <v>321</v>
      </c>
      <c r="B26" s="33" t="s">
        <v>198</v>
      </c>
      <c r="C26" s="34" t="s">
        <v>193</v>
      </c>
      <c r="D26" s="35">
        <v>10</v>
      </c>
      <c r="E26" s="35">
        <v>320</v>
      </c>
      <c r="F26" s="35"/>
      <c r="G26" s="35"/>
      <c r="H26" s="36">
        <f t="shared" si="0"/>
        <v>0</v>
      </c>
      <c r="I26" s="37"/>
    </row>
    <row r="27" spans="1:9" s="8" customFormat="1" ht="20.100000000000001" customHeight="1" x14ac:dyDescent="0.2">
      <c r="A27" s="32" t="s">
        <v>322</v>
      </c>
      <c r="B27" s="33" t="s">
        <v>198</v>
      </c>
      <c r="C27" s="34" t="s">
        <v>193</v>
      </c>
      <c r="D27" s="35">
        <v>10</v>
      </c>
      <c r="E27" s="35">
        <v>320</v>
      </c>
      <c r="F27" s="35"/>
      <c r="G27" s="35"/>
      <c r="H27" s="36">
        <f t="shared" si="0"/>
        <v>0</v>
      </c>
      <c r="I27" s="37"/>
    </row>
    <row r="28" spans="1:9" s="8" customFormat="1" ht="20.100000000000001" customHeight="1" x14ac:dyDescent="0.2">
      <c r="A28" s="32" t="s">
        <v>323</v>
      </c>
      <c r="B28" s="33" t="s">
        <v>198</v>
      </c>
      <c r="C28" s="34" t="s">
        <v>193</v>
      </c>
      <c r="D28" s="35">
        <v>10</v>
      </c>
      <c r="E28" s="35">
        <v>320</v>
      </c>
      <c r="F28" s="35"/>
      <c r="G28" s="35"/>
      <c r="H28" s="36">
        <f t="shared" si="0"/>
        <v>0</v>
      </c>
      <c r="I28" s="37"/>
    </row>
    <row r="29" spans="1:9" s="8" customFormat="1" ht="20.100000000000001" customHeight="1" x14ac:dyDescent="0.2">
      <c r="A29" s="32" t="s">
        <v>324</v>
      </c>
      <c r="B29" s="33" t="s">
        <v>198</v>
      </c>
      <c r="C29" s="34" t="s">
        <v>193</v>
      </c>
      <c r="D29" s="35">
        <v>10</v>
      </c>
      <c r="E29" s="35">
        <v>320</v>
      </c>
      <c r="F29" s="35"/>
      <c r="G29" s="35"/>
      <c r="H29" s="36">
        <f t="shared" si="0"/>
        <v>0</v>
      </c>
      <c r="I29" s="37"/>
    </row>
    <row r="30" spans="1:9" s="8" customFormat="1" ht="20.100000000000001" customHeight="1" x14ac:dyDescent="0.2">
      <c r="A30" s="32" t="s">
        <v>325</v>
      </c>
      <c r="B30" s="33" t="s">
        <v>198</v>
      </c>
      <c r="C30" s="34" t="s">
        <v>193</v>
      </c>
      <c r="D30" s="35">
        <v>10</v>
      </c>
      <c r="E30" s="35">
        <v>320</v>
      </c>
      <c r="F30" s="35"/>
      <c r="G30" s="35"/>
      <c r="H30" s="36">
        <f t="shared" si="0"/>
        <v>0</v>
      </c>
      <c r="I30" s="37"/>
    </row>
    <row r="31" spans="1:9" s="8" customFormat="1" ht="20.100000000000001" customHeight="1" x14ac:dyDescent="0.2">
      <c r="A31" s="58" t="s">
        <v>203</v>
      </c>
      <c r="B31" s="33"/>
      <c r="C31" s="34"/>
      <c r="D31" s="35"/>
      <c r="E31" s="79">
        <f>SUM(E23:E30)</f>
        <v>2430</v>
      </c>
      <c r="F31" s="35"/>
      <c r="G31" s="79">
        <f>SUM(G23:G30)</f>
        <v>0</v>
      </c>
      <c r="H31" s="80">
        <f t="shared" si="0"/>
        <v>0</v>
      </c>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t="s">
        <v>326</v>
      </c>
      <c r="B33" s="33"/>
      <c r="C33" s="34" t="s">
        <v>205</v>
      </c>
      <c r="D33" s="35" t="s">
        <v>327</v>
      </c>
      <c r="E33" s="35">
        <v>2430</v>
      </c>
      <c r="F33" s="35"/>
      <c r="G33" s="35"/>
      <c r="H33" s="36">
        <f t="shared" si="0"/>
        <v>0</v>
      </c>
      <c r="I33" s="37"/>
    </row>
    <row r="34" spans="1:9" s="8" customFormat="1" ht="20.100000000000001" customHeight="1" x14ac:dyDescent="0.2">
      <c r="A34" s="58" t="s">
        <v>207</v>
      </c>
      <c r="B34" s="33"/>
      <c r="C34" s="34"/>
      <c r="D34" s="35"/>
      <c r="E34" s="79">
        <f>SUM(E33)</f>
        <v>2430</v>
      </c>
      <c r="F34" s="35"/>
      <c r="G34" s="79">
        <f>SUM(G33)</f>
        <v>0</v>
      </c>
      <c r="H34" s="80">
        <f t="shared" si="0"/>
        <v>0</v>
      </c>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A7:D7"/>
    <mergeCell ref="F7:H7"/>
    <mergeCell ref="B8:D8"/>
    <mergeCell ref="B9:D9"/>
    <mergeCell ref="B10:D10"/>
    <mergeCell ref="A1:H1"/>
    <mergeCell ref="A2:H2"/>
    <mergeCell ref="A3:H3"/>
    <mergeCell ref="A4:H4"/>
    <mergeCell ref="A5:B5"/>
    <mergeCell ref="C5:H5"/>
    <mergeCell ref="J8:L11"/>
    <mergeCell ref="B18:D18"/>
    <mergeCell ref="B19:D19"/>
    <mergeCell ref="A21:D21"/>
    <mergeCell ref="A12:D12"/>
    <mergeCell ref="A13:D13"/>
    <mergeCell ref="B14:D14"/>
    <mergeCell ref="B15:D15"/>
    <mergeCell ref="B16:D16"/>
    <mergeCell ref="B17:D17"/>
    <mergeCell ref="C11:D11"/>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486F9-B002-4670-A0A9-634275CE199A}">
  <sheetPr>
    <tabColor rgb="FF00B050"/>
    <pageSetUpPr fitToPage="1"/>
  </sheetPr>
  <dimension ref="A1:M81"/>
  <sheetViews>
    <sheetView topLeftCell="A38"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328</v>
      </c>
      <c r="B5" s="297"/>
      <c r="C5" s="297" t="s">
        <v>329</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thickBot="1" x14ac:dyDescent="0.25">
      <c r="A8" s="15" t="s">
        <v>127</v>
      </c>
      <c r="B8" s="301" t="s">
        <v>175</v>
      </c>
      <c r="C8" s="302"/>
      <c r="D8" s="303"/>
      <c r="E8" s="14"/>
      <c r="F8" s="16" t="s">
        <v>8</v>
      </c>
      <c r="G8" s="17" t="s">
        <v>9</v>
      </c>
      <c r="H8" s="18" t="s">
        <v>10</v>
      </c>
    </row>
    <row r="9" spans="1:13" s="8" customFormat="1" ht="20.100000000000001" customHeight="1" x14ac:dyDescent="0.2">
      <c r="A9" s="15" t="s">
        <v>12</v>
      </c>
      <c r="B9" s="266" t="s">
        <v>177</v>
      </c>
      <c r="C9" s="285"/>
      <c r="D9" s="286"/>
      <c r="E9" s="14"/>
      <c r="F9" s="19" t="s">
        <v>178</v>
      </c>
      <c r="G9" s="20">
        <v>2580</v>
      </c>
      <c r="H9" s="21">
        <v>2000</v>
      </c>
    </row>
    <row r="10" spans="1:13" s="8" customFormat="1" ht="20.100000000000001" customHeight="1" thickBot="1" x14ac:dyDescent="0.25">
      <c r="A10" s="22" t="s">
        <v>15</v>
      </c>
      <c r="B10" s="270" t="s">
        <v>179</v>
      </c>
      <c r="C10" s="287"/>
      <c r="D10" s="288"/>
      <c r="E10" s="14"/>
      <c r="F10" s="23" t="s">
        <v>180</v>
      </c>
      <c r="G10" s="20"/>
      <c r="H10" s="21" t="s">
        <v>18</v>
      </c>
      <c r="J10" s="8" t="s">
        <v>330</v>
      </c>
    </row>
    <row r="11" spans="1:13" s="8" customFormat="1" ht="20.100000000000001" customHeight="1" x14ac:dyDescent="0.2">
      <c r="A11" s="14"/>
      <c r="B11" s="14"/>
      <c r="C11" s="296"/>
      <c r="D11" s="296"/>
      <c r="E11" s="24"/>
      <c r="F11" s="23" t="s">
        <v>23</v>
      </c>
      <c r="G11" s="20">
        <v>0</v>
      </c>
      <c r="H11" s="21">
        <v>0</v>
      </c>
      <c r="J11" s="8" t="s">
        <v>331</v>
      </c>
    </row>
    <row r="12" spans="1:13" s="8" customFormat="1" ht="20.100000000000001" customHeight="1" x14ac:dyDescent="0.2">
      <c r="A12" s="290"/>
      <c r="B12" s="290"/>
      <c r="C12" s="290"/>
      <c r="D12" s="290"/>
      <c r="E12" s="14"/>
      <c r="F12" s="23" t="s">
        <v>21</v>
      </c>
      <c r="G12" s="20">
        <v>2580</v>
      </c>
      <c r="H12" s="21">
        <v>2000</v>
      </c>
    </row>
    <row r="13" spans="1:13" s="8" customFormat="1" ht="20.100000000000001" customHeight="1" thickBot="1" x14ac:dyDescent="0.25">
      <c r="A13" s="291" t="s">
        <v>144</v>
      </c>
      <c r="B13" s="292"/>
      <c r="C13" s="292"/>
      <c r="D13" s="293"/>
      <c r="E13" s="14"/>
      <c r="F13" s="23" t="s">
        <v>155</v>
      </c>
      <c r="G13" s="20"/>
      <c r="H13" s="21">
        <v>121.5</v>
      </c>
    </row>
    <row r="14" spans="1:13" s="8" customFormat="1" ht="20.100000000000001" customHeight="1" x14ac:dyDescent="0.2">
      <c r="A14" s="23" t="s">
        <v>40</v>
      </c>
      <c r="B14" s="246" t="s">
        <v>41</v>
      </c>
      <c r="C14" s="294"/>
      <c r="D14" s="247"/>
      <c r="E14" s="14"/>
      <c r="F14" s="23" t="s">
        <v>157</v>
      </c>
      <c r="G14" s="20"/>
      <c r="H14" s="21">
        <v>6.9</v>
      </c>
    </row>
    <row r="15" spans="1:13" s="8" customFormat="1" ht="20.100000000000001" customHeight="1" x14ac:dyDescent="0.2">
      <c r="A15" s="19" t="s">
        <v>150</v>
      </c>
      <c r="B15" s="244">
        <v>0.5</v>
      </c>
      <c r="C15" s="295"/>
      <c r="D15" s="245"/>
      <c r="E15" s="14"/>
      <c r="F15" s="23" t="s">
        <v>158</v>
      </c>
      <c r="G15" s="20"/>
      <c r="H15" s="81" t="s">
        <v>181</v>
      </c>
    </row>
    <row r="16" spans="1:13" s="8" customFormat="1" ht="20.100000000000001" customHeight="1" x14ac:dyDescent="0.2">
      <c r="A16" s="19" t="s">
        <v>151</v>
      </c>
      <c r="B16" s="244" t="s">
        <v>41</v>
      </c>
      <c r="C16" s="295"/>
      <c r="D16" s="245"/>
      <c r="E16" s="14"/>
      <c r="F16" s="23" t="s">
        <v>182</v>
      </c>
      <c r="G16" s="20"/>
      <c r="H16" s="21" t="s">
        <v>332</v>
      </c>
    </row>
    <row r="17" spans="1:10" s="8" customFormat="1" ht="20.100000000000001" customHeight="1" x14ac:dyDescent="0.2">
      <c r="A17" s="19" t="s">
        <v>152</v>
      </c>
      <c r="B17" s="266">
        <v>1</v>
      </c>
      <c r="C17" s="285"/>
      <c r="D17" s="286"/>
      <c r="E17" s="14"/>
      <c r="F17" s="23" t="s">
        <v>58</v>
      </c>
      <c r="G17" s="20">
        <v>0.4</v>
      </c>
      <c r="H17" s="21" t="s">
        <v>333</v>
      </c>
    </row>
    <row r="18" spans="1:10" s="8" customFormat="1" ht="20.100000000000001" customHeight="1" thickBot="1" x14ac:dyDescent="0.25">
      <c r="A18" s="19" t="s">
        <v>185</v>
      </c>
      <c r="B18" s="266">
        <v>120</v>
      </c>
      <c r="C18" s="285"/>
      <c r="D18" s="286"/>
      <c r="E18" s="14"/>
      <c r="F18" s="25" t="s">
        <v>186</v>
      </c>
      <c r="G18" s="26"/>
      <c r="H18" s="27" t="s">
        <v>18</v>
      </c>
    </row>
    <row r="19" spans="1:10" s="8" customFormat="1" ht="20.100000000000001" customHeight="1" thickBot="1" x14ac:dyDescent="0.25">
      <c r="A19" s="28" t="s">
        <v>154</v>
      </c>
      <c r="B19" s="270">
        <v>7.7</v>
      </c>
      <c r="C19" s="287"/>
      <c r="D19" s="288"/>
      <c r="E19" s="14"/>
      <c r="F19" s="14"/>
      <c r="G19" s="14"/>
      <c r="H19" s="14"/>
    </row>
    <row r="20" spans="1:10" s="8" customFormat="1" ht="20.100000000000001" customHeight="1" x14ac:dyDescent="0.2">
      <c r="A20" s="14"/>
      <c r="B20" s="14"/>
      <c r="C20" s="14"/>
      <c r="D20" s="14"/>
      <c r="E20" s="14"/>
      <c r="F20" s="14"/>
      <c r="G20" s="14"/>
      <c r="H20" s="14"/>
    </row>
    <row r="21" spans="1:10" s="8" customFormat="1" ht="16.5" customHeight="1" thickBot="1" x14ac:dyDescent="0.25">
      <c r="A21" s="289"/>
      <c r="B21" s="289"/>
      <c r="C21" s="289"/>
      <c r="D21" s="289"/>
      <c r="E21" s="14"/>
      <c r="F21" s="14"/>
      <c r="G21" s="14"/>
      <c r="H21" s="14"/>
    </row>
    <row r="22" spans="1:10" s="8" customFormat="1" ht="36.75" thickBot="1" x14ac:dyDescent="0.3">
      <c r="A22" s="29" t="s">
        <v>63</v>
      </c>
      <c r="B22" s="29" t="s">
        <v>64</v>
      </c>
      <c r="C22" s="30" t="s">
        <v>65</v>
      </c>
      <c r="D22" s="30" t="s">
        <v>66</v>
      </c>
      <c r="E22" s="30" t="s">
        <v>187</v>
      </c>
      <c r="F22" s="30" t="s">
        <v>188</v>
      </c>
      <c r="G22" s="30" t="s">
        <v>189</v>
      </c>
      <c r="H22" s="13" t="s">
        <v>190</v>
      </c>
      <c r="I22" s="31"/>
      <c r="J22" s="8" t="s">
        <v>334</v>
      </c>
    </row>
    <row r="23" spans="1:10" s="8" customFormat="1" ht="20.100000000000001" customHeight="1" x14ac:dyDescent="0.2">
      <c r="A23" s="32" t="s">
        <v>335</v>
      </c>
      <c r="B23" s="33" t="s">
        <v>192</v>
      </c>
      <c r="C23" s="34" t="s">
        <v>193</v>
      </c>
      <c r="D23" s="35">
        <v>10</v>
      </c>
      <c r="E23" s="35">
        <v>380</v>
      </c>
      <c r="F23" s="35">
        <v>278</v>
      </c>
      <c r="G23" s="35">
        <v>278</v>
      </c>
      <c r="H23" s="36">
        <f>G23/E23</f>
        <v>0.73157894736842111</v>
      </c>
      <c r="I23" s="37"/>
    </row>
    <row r="24" spans="1:10" s="8" customFormat="1" ht="20.100000000000001" customHeight="1" x14ac:dyDescent="0.2">
      <c r="A24" s="32" t="s">
        <v>336</v>
      </c>
      <c r="B24" s="33" t="s">
        <v>195</v>
      </c>
      <c r="C24" s="34" t="s">
        <v>193</v>
      </c>
      <c r="D24" s="35">
        <v>10</v>
      </c>
      <c r="E24" s="35">
        <v>300</v>
      </c>
      <c r="F24" s="35">
        <v>222</v>
      </c>
      <c r="G24" s="38">
        <v>222</v>
      </c>
      <c r="H24" s="36">
        <f t="shared" ref="H24:H34" si="0">G24/E24</f>
        <v>0.74</v>
      </c>
      <c r="I24" s="37"/>
    </row>
    <row r="25" spans="1:10" s="8" customFormat="1" ht="20.100000000000001" customHeight="1" x14ac:dyDescent="0.2">
      <c r="A25" s="32" t="s">
        <v>337</v>
      </c>
      <c r="B25" s="33" t="s">
        <v>195</v>
      </c>
      <c r="C25" s="34" t="s">
        <v>193</v>
      </c>
      <c r="D25" s="35">
        <v>10</v>
      </c>
      <c r="E25" s="35">
        <v>300</v>
      </c>
      <c r="F25" s="35">
        <v>236</v>
      </c>
      <c r="G25" s="35">
        <v>236</v>
      </c>
      <c r="H25" s="36">
        <f t="shared" si="0"/>
        <v>0.78666666666666663</v>
      </c>
      <c r="I25" s="37"/>
    </row>
    <row r="26" spans="1:10" s="8" customFormat="1" ht="20.100000000000001" customHeight="1" x14ac:dyDescent="0.2">
      <c r="A26" s="32" t="s">
        <v>338</v>
      </c>
      <c r="B26" s="33" t="s">
        <v>198</v>
      </c>
      <c r="C26" s="34" t="s">
        <v>193</v>
      </c>
      <c r="D26" s="35">
        <v>10</v>
      </c>
      <c r="E26" s="35">
        <v>320</v>
      </c>
      <c r="F26" s="35">
        <v>252</v>
      </c>
      <c r="G26" s="35">
        <v>252</v>
      </c>
      <c r="H26" s="36">
        <f t="shared" si="0"/>
        <v>0.78749999999999998</v>
      </c>
      <c r="I26" s="37"/>
    </row>
    <row r="27" spans="1:10" s="8" customFormat="1" ht="20.100000000000001" customHeight="1" x14ac:dyDescent="0.2">
      <c r="A27" s="32" t="s">
        <v>339</v>
      </c>
      <c r="B27" s="33" t="s">
        <v>198</v>
      </c>
      <c r="C27" s="34" t="s">
        <v>193</v>
      </c>
      <c r="D27" s="35">
        <v>10</v>
      </c>
      <c r="E27" s="35">
        <v>320</v>
      </c>
      <c r="F27" s="35">
        <v>251</v>
      </c>
      <c r="G27" s="35">
        <v>251</v>
      </c>
      <c r="H27" s="36">
        <f t="shared" si="0"/>
        <v>0.78437500000000004</v>
      </c>
      <c r="I27" s="37"/>
    </row>
    <row r="28" spans="1:10" s="8" customFormat="1" ht="20.100000000000001" customHeight="1" x14ac:dyDescent="0.2">
      <c r="A28" s="32" t="s">
        <v>340</v>
      </c>
      <c r="B28" s="33" t="s">
        <v>198</v>
      </c>
      <c r="C28" s="34" t="s">
        <v>193</v>
      </c>
      <c r="D28" s="35">
        <v>10</v>
      </c>
      <c r="E28" s="35">
        <v>320</v>
      </c>
      <c r="F28" s="35">
        <v>252</v>
      </c>
      <c r="G28" s="35">
        <v>252</v>
      </c>
      <c r="H28" s="36">
        <f t="shared" si="0"/>
        <v>0.78749999999999998</v>
      </c>
      <c r="I28" s="37"/>
    </row>
    <row r="29" spans="1:10" s="8" customFormat="1" ht="20.100000000000001" customHeight="1" x14ac:dyDescent="0.2">
      <c r="A29" s="32" t="s">
        <v>341</v>
      </c>
      <c r="B29" s="33" t="s">
        <v>198</v>
      </c>
      <c r="C29" s="34" t="s">
        <v>193</v>
      </c>
      <c r="D29" s="35">
        <v>10</v>
      </c>
      <c r="E29" s="35">
        <v>320</v>
      </c>
      <c r="F29" s="35">
        <v>263</v>
      </c>
      <c r="G29" s="35">
        <v>263</v>
      </c>
      <c r="H29" s="36">
        <f t="shared" si="0"/>
        <v>0.82187500000000002</v>
      </c>
      <c r="I29" s="37"/>
    </row>
    <row r="30" spans="1:10" s="8" customFormat="1" ht="20.100000000000001" customHeight="1" x14ac:dyDescent="0.2">
      <c r="A30" s="32" t="s">
        <v>342</v>
      </c>
      <c r="B30" s="33" t="s">
        <v>198</v>
      </c>
      <c r="C30" s="34" t="s">
        <v>193</v>
      </c>
      <c r="D30" s="35">
        <v>10</v>
      </c>
      <c r="E30" s="35">
        <v>320</v>
      </c>
      <c r="F30" s="35">
        <v>246</v>
      </c>
      <c r="G30" s="35">
        <v>246</v>
      </c>
      <c r="H30" s="36">
        <f t="shared" si="0"/>
        <v>0.76875000000000004</v>
      </c>
      <c r="I30" s="37"/>
    </row>
    <row r="31" spans="1:10" s="8" customFormat="1" ht="20.100000000000001" customHeight="1" x14ac:dyDescent="0.2">
      <c r="A31" s="58" t="s">
        <v>203</v>
      </c>
      <c r="B31" s="33"/>
      <c r="C31" s="34"/>
      <c r="D31" s="35"/>
      <c r="E31" s="79">
        <f>SUM(E23:E30)</f>
        <v>2580</v>
      </c>
      <c r="F31" s="35">
        <v>2000</v>
      </c>
      <c r="G31" s="79">
        <f>SUM(G23:G30)</f>
        <v>2000</v>
      </c>
      <c r="H31" s="80">
        <f t="shared" si="0"/>
        <v>0.77519379844961245</v>
      </c>
      <c r="I31" s="37"/>
    </row>
    <row r="32" spans="1:10" s="8" customFormat="1" ht="20.100000000000001" customHeight="1" x14ac:dyDescent="0.2">
      <c r="A32" s="32"/>
      <c r="B32" s="33"/>
      <c r="C32" s="34"/>
      <c r="D32" s="35"/>
      <c r="E32" s="35"/>
      <c r="F32" s="35"/>
      <c r="G32" s="35"/>
      <c r="H32" s="36"/>
      <c r="I32" s="37"/>
    </row>
    <row r="33" spans="1:9" s="8" customFormat="1" ht="20.100000000000001" customHeight="1" x14ac:dyDescent="0.2">
      <c r="A33" s="32" t="s">
        <v>343</v>
      </c>
      <c r="B33" s="33"/>
      <c r="C33" s="34" t="s">
        <v>205</v>
      </c>
      <c r="D33" s="35" t="s">
        <v>206</v>
      </c>
      <c r="E33" s="35">
        <v>2580</v>
      </c>
      <c r="F33" s="35">
        <v>2000</v>
      </c>
      <c r="G33" s="35">
        <v>2000</v>
      </c>
      <c r="H33" s="36"/>
      <c r="I33" s="37"/>
    </row>
    <row r="34" spans="1:9" s="8" customFormat="1" ht="20.100000000000001" customHeight="1" x14ac:dyDescent="0.2">
      <c r="A34" s="58" t="s">
        <v>207</v>
      </c>
      <c r="B34" s="33"/>
      <c r="C34" s="34"/>
      <c r="D34" s="35"/>
      <c r="E34" s="79">
        <f>SUM(E33)</f>
        <v>2580</v>
      </c>
      <c r="F34" s="35"/>
      <c r="G34" s="79">
        <f>SUM(G33)</f>
        <v>2000</v>
      </c>
      <c r="H34" s="80">
        <f t="shared" si="0"/>
        <v>0.77519379844961245</v>
      </c>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A5D31-569A-4378-AA0C-D22287CD3102}">
  <sheetPr>
    <tabColor rgb="FF00B050"/>
    <pageSetUpPr fitToPage="1"/>
  </sheetPr>
  <dimension ref="A1:M81"/>
  <sheetViews>
    <sheetView topLeftCell="A2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344</v>
      </c>
      <c r="B5" s="297"/>
      <c r="C5" s="297" t="s">
        <v>345</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thickBot="1" x14ac:dyDescent="0.25">
      <c r="A8" s="15" t="s">
        <v>127</v>
      </c>
      <c r="B8" s="301" t="s">
        <v>175</v>
      </c>
      <c r="C8" s="302"/>
      <c r="D8" s="303"/>
      <c r="E8" s="14"/>
      <c r="F8" s="16" t="s">
        <v>8</v>
      </c>
      <c r="G8" s="17" t="s">
        <v>9</v>
      </c>
      <c r="H8" s="18" t="s">
        <v>10</v>
      </c>
    </row>
    <row r="9" spans="1:13" s="8" customFormat="1" ht="20.100000000000001" customHeight="1" x14ac:dyDescent="0.2">
      <c r="A9" s="15" t="s">
        <v>12</v>
      </c>
      <c r="B9" s="266" t="s">
        <v>346</v>
      </c>
      <c r="C9" s="285"/>
      <c r="D9" s="286"/>
      <c r="E9" s="14"/>
      <c r="F9" s="19" t="s">
        <v>178</v>
      </c>
      <c r="G9" s="20">
        <v>990</v>
      </c>
      <c r="H9" s="21">
        <v>928</v>
      </c>
    </row>
    <row r="10" spans="1:13" s="8" customFormat="1" ht="20.100000000000001" customHeight="1" thickBot="1" x14ac:dyDescent="0.25">
      <c r="A10" s="22" t="s">
        <v>15</v>
      </c>
      <c r="B10" s="270" t="s">
        <v>211</v>
      </c>
      <c r="C10" s="287"/>
      <c r="D10" s="288"/>
      <c r="E10" s="14"/>
      <c r="F10" s="23" t="s">
        <v>180</v>
      </c>
      <c r="G10" s="20"/>
      <c r="H10" s="21" t="s">
        <v>18</v>
      </c>
    </row>
    <row r="11" spans="1:13" s="8" customFormat="1" ht="20.100000000000001" customHeight="1" x14ac:dyDescent="0.2">
      <c r="A11" s="14"/>
      <c r="B11" s="14"/>
      <c r="C11" s="296"/>
      <c r="D11" s="296"/>
      <c r="E11" s="24"/>
      <c r="F11" s="23" t="s">
        <v>23</v>
      </c>
      <c r="G11" s="20">
        <v>0</v>
      </c>
      <c r="H11" s="21">
        <v>0</v>
      </c>
    </row>
    <row r="12" spans="1:13" s="8" customFormat="1" ht="20.100000000000001" customHeight="1" thickBot="1" x14ac:dyDescent="0.25">
      <c r="A12" s="290"/>
      <c r="B12" s="290"/>
      <c r="C12" s="290"/>
      <c r="D12" s="290"/>
      <c r="E12" s="14"/>
      <c r="F12" s="23" t="s">
        <v>21</v>
      </c>
      <c r="G12" s="20">
        <v>990</v>
      </c>
      <c r="H12" s="21">
        <v>972</v>
      </c>
    </row>
    <row r="13" spans="1:13" s="8" customFormat="1" ht="20.100000000000001" customHeight="1" thickBot="1" x14ac:dyDescent="0.25">
      <c r="A13" s="291" t="s">
        <v>144</v>
      </c>
      <c r="B13" s="292"/>
      <c r="C13" s="292"/>
      <c r="D13" s="293"/>
      <c r="E13" s="14"/>
      <c r="F13" s="23" t="s">
        <v>155</v>
      </c>
      <c r="G13" s="20"/>
      <c r="H13" s="21">
        <v>127.9</v>
      </c>
    </row>
    <row r="14" spans="1:13" s="8" customFormat="1" ht="20.100000000000001" customHeight="1" x14ac:dyDescent="0.2">
      <c r="A14" s="23" t="s">
        <v>40</v>
      </c>
      <c r="B14" s="246" t="s">
        <v>41</v>
      </c>
      <c r="C14" s="294"/>
      <c r="D14" s="247"/>
      <c r="E14" s="14"/>
      <c r="F14" s="23" t="s">
        <v>157</v>
      </c>
      <c r="G14" s="20"/>
      <c r="H14" s="21">
        <v>7.07</v>
      </c>
    </row>
    <row r="15" spans="1:13" s="8" customFormat="1" ht="20.100000000000001" customHeight="1" x14ac:dyDescent="0.2">
      <c r="A15" s="19" t="s">
        <v>150</v>
      </c>
      <c r="B15" s="244">
        <v>0.5</v>
      </c>
      <c r="C15" s="295"/>
      <c r="D15" s="245"/>
      <c r="E15" s="14"/>
      <c r="F15" s="23" t="s">
        <v>158</v>
      </c>
      <c r="G15" s="20"/>
      <c r="H15" s="81" t="s">
        <v>290</v>
      </c>
    </row>
    <row r="16" spans="1:13" s="8" customFormat="1" ht="20.100000000000001" customHeight="1" x14ac:dyDescent="0.2">
      <c r="A16" s="19" t="s">
        <v>151</v>
      </c>
      <c r="B16" s="244" t="s">
        <v>41</v>
      </c>
      <c r="C16" s="295"/>
      <c r="D16" s="245"/>
      <c r="E16" s="14"/>
      <c r="F16" s="23" t="s">
        <v>182</v>
      </c>
      <c r="G16" s="20"/>
      <c r="H16" s="21" t="s">
        <v>347</v>
      </c>
    </row>
    <row r="17" spans="1:10" s="8" customFormat="1" ht="20.100000000000001" customHeight="1" x14ac:dyDescent="0.2">
      <c r="A17" s="19" t="s">
        <v>152</v>
      </c>
      <c r="B17" s="266">
        <v>1</v>
      </c>
      <c r="C17" s="285"/>
      <c r="D17" s="286"/>
      <c r="E17" s="14"/>
      <c r="F17" s="23" t="s">
        <v>58</v>
      </c>
      <c r="G17" s="20">
        <v>0.4</v>
      </c>
      <c r="H17" s="21" t="s">
        <v>184</v>
      </c>
    </row>
    <row r="18" spans="1:10" s="8" customFormat="1" ht="20.100000000000001" customHeight="1" x14ac:dyDescent="0.2">
      <c r="A18" s="19" t="s">
        <v>185</v>
      </c>
      <c r="B18" s="266">
        <v>120</v>
      </c>
      <c r="C18" s="285"/>
      <c r="D18" s="286"/>
      <c r="E18" s="14"/>
      <c r="F18" s="25" t="s">
        <v>186</v>
      </c>
      <c r="G18" s="26"/>
      <c r="H18" s="27">
        <v>0.45900000000000002</v>
      </c>
    </row>
    <row r="19" spans="1:10" s="8" customFormat="1" ht="20.100000000000001" customHeight="1" thickBot="1" x14ac:dyDescent="0.25">
      <c r="A19" s="28" t="s">
        <v>154</v>
      </c>
      <c r="B19" s="270">
        <v>7.7</v>
      </c>
      <c r="C19" s="287"/>
      <c r="D19" s="288"/>
      <c r="E19" s="14"/>
      <c r="F19" s="14"/>
      <c r="G19" s="14"/>
      <c r="H19" s="14"/>
    </row>
    <row r="20" spans="1:10" s="8" customFormat="1" ht="20.100000000000001" customHeight="1" x14ac:dyDescent="0.2">
      <c r="A20" s="14"/>
      <c r="B20" s="14"/>
      <c r="C20" s="14"/>
      <c r="D20" s="14"/>
      <c r="E20" s="14"/>
      <c r="F20" s="14"/>
      <c r="G20" s="14"/>
      <c r="H20" s="14"/>
    </row>
    <row r="21" spans="1:10" s="8" customFormat="1" ht="16.5" customHeight="1" thickBot="1" x14ac:dyDescent="0.25">
      <c r="A21" s="289"/>
      <c r="B21" s="289"/>
      <c r="C21" s="289"/>
      <c r="D21" s="289"/>
      <c r="E21" s="14"/>
      <c r="F21" s="14"/>
      <c r="G21" s="14"/>
      <c r="H21" s="14"/>
    </row>
    <row r="22" spans="1:10" s="8" customFormat="1" ht="36.75" thickBot="1" x14ac:dyDescent="0.3">
      <c r="A22" s="29" t="s">
        <v>63</v>
      </c>
      <c r="B22" s="29" t="s">
        <v>64</v>
      </c>
      <c r="C22" s="30" t="s">
        <v>65</v>
      </c>
      <c r="D22" s="30" t="s">
        <v>66</v>
      </c>
      <c r="E22" s="30" t="s">
        <v>187</v>
      </c>
      <c r="F22" s="30" t="s">
        <v>188</v>
      </c>
      <c r="G22" s="30" t="s">
        <v>189</v>
      </c>
      <c r="H22" s="13" t="s">
        <v>190</v>
      </c>
      <c r="I22" s="31"/>
      <c r="J22" s="8" t="s">
        <v>348</v>
      </c>
    </row>
    <row r="23" spans="1:10" s="8" customFormat="1" ht="20.100000000000001" customHeight="1" x14ac:dyDescent="0.2">
      <c r="A23" s="32" t="s">
        <v>349</v>
      </c>
      <c r="B23" s="33" t="s">
        <v>216</v>
      </c>
      <c r="C23" s="34" t="s">
        <v>193</v>
      </c>
      <c r="D23" s="35">
        <v>10</v>
      </c>
      <c r="E23" s="35">
        <v>330</v>
      </c>
      <c r="F23" s="35">
        <v>309</v>
      </c>
      <c r="G23" s="35">
        <v>309</v>
      </c>
      <c r="H23" s="36">
        <f>G23/E23</f>
        <v>0.9363636363636364</v>
      </c>
      <c r="I23" s="37"/>
    </row>
    <row r="24" spans="1:10" s="8" customFormat="1" ht="20.100000000000001" customHeight="1" x14ac:dyDescent="0.2">
      <c r="A24" s="32" t="s">
        <v>350</v>
      </c>
      <c r="B24" s="33" t="s">
        <v>216</v>
      </c>
      <c r="C24" s="34" t="s">
        <v>193</v>
      </c>
      <c r="D24" s="35">
        <v>10</v>
      </c>
      <c r="E24" s="35">
        <v>330</v>
      </c>
      <c r="F24" s="35">
        <v>298</v>
      </c>
      <c r="G24" s="38">
        <v>298</v>
      </c>
      <c r="H24" s="36">
        <f t="shared" ref="H24:H26" si="0">G24/E24</f>
        <v>0.90303030303030307</v>
      </c>
      <c r="I24" s="37"/>
    </row>
    <row r="25" spans="1:10" s="8" customFormat="1" ht="20.100000000000001" customHeight="1" x14ac:dyDescent="0.2">
      <c r="A25" s="32" t="s">
        <v>351</v>
      </c>
      <c r="B25" s="33" t="s">
        <v>216</v>
      </c>
      <c r="C25" s="34" t="s">
        <v>193</v>
      </c>
      <c r="D25" s="35">
        <v>10</v>
      </c>
      <c r="E25" s="35">
        <v>330</v>
      </c>
      <c r="F25" s="35">
        <v>321</v>
      </c>
      <c r="G25" s="35">
        <v>321</v>
      </c>
      <c r="H25" s="36">
        <f t="shared" si="0"/>
        <v>0.97272727272727277</v>
      </c>
      <c r="I25" s="37"/>
    </row>
    <row r="26" spans="1:10" s="8" customFormat="1" ht="20.100000000000001" customHeight="1" x14ac:dyDescent="0.2">
      <c r="A26" s="58" t="s">
        <v>203</v>
      </c>
      <c r="B26" s="33"/>
      <c r="C26" s="34"/>
      <c r="D26" s="35"/>
      <c r="E26" s="79">
        <f>SUM(E23:E25)</f>
        <v>990</v>
      </c>
      <c r="F26" s="35"/>
      <c r="G26" s="79">
        <f>SUM(G23:G25)</f>
        <v>928</v>
      </c>
      <c r="H26" s="80">
        <f t="shared" si="0"/>
        <v>0.93737373737373741</v>
      </c>
      <c r="I26" s="37"/>
    </row>
    <row r="27" spans="1:10" s="8" customFormat="1" ht="20.100000000000001" customHeight="1" x14ac:dyDescent="0.2">
      <c r="A27" s="32"/>
      <c r="B27" s="33"/>
      <c r="C27" s="34"/>
      <c r="D27" s="35"/>
      <c r="E27" s="35"/>
      <c r="F27" s="35"/>
      <c r="G27" s="35"/>
      <c r="H27" s="36"/>
      <c r="I27" s="37"/>
    </row>
    <row r="28" spans="1:10" s="8" customFormat="1" ht="20.100000000000001" customHeight="1" x14ac:dyDescent="0.2">
      <c r="A28" s="32" t="s">
        <v>352</v>
      </c>
      <c r="B28" s="33"/>
      <c r="C28" s="34" t="s">
        <v>205</v>
      </c>
      <c r="D28" s="35" t="s">
        <v>220</v>
      </c>
      <c r="E28" s="35">
        <v>990</v>
      </c>
      <c r="F28" s="35">
        <v>972</v>
      </c>
      <c r="G28" s="35">
        <v>972</v>
      </c>
      <c r="H28" s="36">
        <f t="shared" ref="H28:H29" si="1">G28/E28</f>
        <v>0.98181818181818181</v>
      </c>
      <c r="I28" s="37"/>
    </row>
    <row r="29" spans="1:10" s="8" customFormat="1" ht="20.100000000000001" customHeight="1" x14ac:dyDescent="0.2">
      <c r="A29" s="58" t="s">
        <v>207</v>
      </c>
      <c r="B29" s="33"/>
      <c r="C29" s="34"/>
      <c r="D29" s="35"/>
      <c r="E29" s="79">
        <f>SUM(E28)</f>
        <v>990</v>
      </c>
      <c r="F29" s="35"/>
      <c r="G29" s="79">
        <f>SUM(G28)</f>
        <v>972</v>
      </c>
      <c r="H29" s="80">
        <f t="shared" si="1"/>
        <v>0.98181818181818181</v>
      </c>
      <c r="I29" s="37"/>
    </row>
    <row r="30" spans="1:10" s="8" customFormat="1" ht="20.100000000000001" customHeight="1" x14ac:dyDescent="0.2">
      <c r="A30" s="32"/>
      <c r="B30" s="33"/>
      <c r="C30" s="34"/>
      <c r="D30" s="35"/>
      <c r="E30" s="35"/>
      <c r="F30" s="35"/>
      <c r="G30" s="35"/>
      <c r="H30" s="36"/>
      <c r="I30" s="37"/>
    </row>
    <row r="31" spans="1:10" s="8" customFormat="1" ht="20.100000000000001" customHeight="1" x14ac:dyDescent="0.2">
      <c r="A31" s="32"/>
      <c r="B31" s="33"/>
      <c r="C31" s="34"/>
      <c r="D31" s="35"/>
      <c r="E31" s="35"/>
      <c r="F31" s="35"/>
      <c r="G31" s="35"/>
      <c r="H31" s="36"/>
      <c r="I31" s="37"/>
    </row>
    <row r="32" spans="1:10"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DF275-33D9-43B7-B0EB-7FCF83469127}">
  <sheetPr>
    <tabColor rgb="FF00B050"/>
    <pageSetUpPr fitToPage="1"/>
  </sheetPr>
  <dimension ref="A1:M79"/>
  <sheetViews>
    <sheetView topLeftCell="A22"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353</v>
      </c>
      <c r="B5" s="297"/>
      <c r="C5" s="297" t="s">
        <v>354</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thickBot="1" x14ac:dyDescent="0.25">
      <c r="A8" s="15" t="s">
        <v>127</v>
      </c>
      <c r="B8" s="301" t="s">
        <v>175</v>
      </c>
      <c r="C8" s="302"/>
      <c r="D8" s="303"/>
      <c r="E8" s="14"/>
      <c r="F8" s="16" t="s">
        <v>8</v>
      </c>
      <c r="G8" s="17" t="s">
        <v>9</v>
      </c>
      <c r="H8" s="18" t="s">
        <v>10</v>
      </c>
    </row>
    <row r="9" spans="1:13" s="8" customFormat="1" ht="20.100000000000001" customHeight="1" x14ac:dyDescent="0.2">
      <c r="A9" s="15" t="s">
        <v>12</v>
      </c>
      <c r="B9" s="266" t="s">
        <v>355</v>
      </c>
      <c r="C9" s="285"/>
      <c r="D9" s="286"/>
      <c r="E9" s="14"/>
      <c r="F9" s="19" t="s">
        <v>178</v>
      </c>
      <c r="G9" s="20">
        <v>1740</v>
      </c>
      <c r="H9" s="21">
        <v>1412</v>
      </c>
    </row>
    <row r="10" spans="1:13" s="8" customFormat="1" ht="20.100000000000001" customHeight="1" thickBot="1" x14ac:dyDescent="0.25">
      <c r="A10" s="22" t="s">
        <v>15</v>
      </c>
      <c r="B10" s="270" t="s">
        <v>224</v>
      </c>
      <c r="C10" s="287"/>
      <c r="D10" s="288"/>
      <c r="E10" s="14"/>
      <c r="F10" s="23" t="s">
        <v>180</v>
      </c>
      <c r="G10" s="20"/>
      <c r="H10" s="21" t="s">
        <v>18</v>
      </c>
    </row>
    <row r="11" spans="1:13" s="8" customFormat="1" ht="20.100000000000001" customHeight="1" x14ac:dyDescent="0.2">
      <c r="A11" s="14"/>
      <c r="B11" s="14"/>
      <c r="C11" s="296"/>
      <c r="D11" s="296"/>
      <c r="E11" s="24"/>
      <c r="F11" s="23" t="s">
        <v>23</v>
      </c>
      <c r="G11" s="20">
        <v>0</v>
      </c>
      <c r="H11" s="21">
        <v>0</v>
      </c>
    </row>
    <row r="12" spans="1:13" s="8" customFormat="1" ht="20.100000000000001" customHeight="1" thickBot="1" x14ac:dyDescent="0.25">
      <c r="A12" s="290"/>
      <c r="B12" s="290"/>
      <c r="C12" s="290"/>
      <c r="D12" s="290"/>
      <c r="E12" s="14"/>
      <c r="F12" s="23" t="s">
        <v>21</v>
      </c>
      <c r="G12" s="20">
        <v>1740</v>
      </c>
      <c r="H12" s="21">
        <v>1487</v>
      </c>
    </row>
    <row r="13" spans="1:13" s="8" customFormat="1" ht="20.100000000000001" customHeight="1" thickBot="1" x14ac:dyDescent="0.25">
      <c r="A13" s="291" t="s">
        <v>144</v>
      </c>
      <c r="B13" s="292"/>
      <c r="C13" s="292"/>
      <c r="D13" s="293"/>
      <c r="E13" s="14"/>
      <c r="F13" s="23" t="s">
        <v>155</v>
      </c>
      <c r="G13" s="20"/>
      <c r="H13" s="21">
        <v>122.7</v>
      </c>
    </row>
    <row r="14" spans="1:13" s="8" customFormat="1" ht="20.100000000000001" customHeight="1" x14ac:dyDescent="0.2">
      <c r="A14" s="23" t="s">
        <v>40</v>
      </c>
      <c r="B14" s="246" t="s">
        <v>41</v>
      </c>
      <c r="C14" s="294"/>
      <c r="D14" s="247"/>
      <c r="E14" s="14"/>
      <c r="F14" s="23" t="s">
        <v>157</v>
      </c>
      <c r="G14" s="20"/>
      <c r="H14" s="21">
        <v>5.13</v>
      </c>
    </row>
    <row r="15" spans="1:13" s="8" customFormat="1" ht="20.100000000000001" customHeight="1" x14ac:dyDescent="0.2">
      <c r="A15" s="19" t="s">
        <v>150</v>
      </c>
      <c r="B15" s="244">
        <v>0.33</v>
      </c>
      <c r="C15" s="295"/>
      <c r="D15" s="245"/>
      <c r="E15" s="14"/>
      <c r="F15" s="23" t="s">
        <v>158</v>
      </c>
      <c r="G15" s="20"/>
      <c r="H15" s="81" t="s">
        <v>356</v>
      </c>
    </row>
    <row r="16" spans="1:13" s="8" customFormat="1" ht="20.100000000000001" customHeight="1" x14ac:dyDescent="0.2">
      <c r="A16" s="19" t="s">
        <v>151</v>
      </c>
      <c r="B16" s="244" t="s">
        <v>41</v>
      </c>
      <c r="C16" s="295"/>
      <c r="D16" s="245"/>
      <c r="E16" s="14"/>
      <c r="F16" s="23" t="s">
        <v>182</v>
      </c>
      <c r="G16" s="20"/>
      <c r="H16" s="21" t="s">
        <v>357</v>
      </c>
    </row>
    <row r="17" spans="1:10" s="8" customFormat="1" ht="20.100000000000001" customHeight="1" x14ac:dyDescent="0.2">
      <c r="A17" s="19" t="s">
        <v>152</v>
      </c>
      <c r="B17" s="266">
        <v>1</v>
      </c>
      <c r="C17" s="285"/>
      <c r="D17" s="286"/>
      <c r="E17" s="14"/>
      <c r="F17" s="23" t="s">
        <v>58</v>
      </c>
      <c r="G17" s="20">
        <v>0.4</v>
      </c>
      <c r="H17" s="21" t="s">
        <v>358</v>
      </c>
    </row>
    <row r="18" spans="1:10" s="8" customFormat="1" ht="20.100000000000001" customHeight="1" x14ac:dyDescent="0.2">
      <c r="A18" s="19" t="s">
        <v>185</v>
      </c>
      <c r="B18" s="266">
        <v>120</v>
      </c>
      <c r="C18" s="285"/>
      <c r="D18" s="286"/>
      <c r="E18" s="14"/>
      <c r="F18" s="25" t="s">
        <v>186</v>
      </c>
      <c r="G18" s="26"/>
      <c r="H18" s="27">
        <v>0.33</v>
      </c>
    </row>
    <row r="19" spans="1:10" s="8" customFormat="1" ht="20.100000000000001" customHeight="1" thickBot="1" x14ac:dyDescent="0.25">
      <c r="A19" s="28" t="s">
        <v>154</v>
      </c>
      <c r="B19" s="270">
        <v>5</v>
      </c>
      <c r="C19" s="287"/>
      <c r="D19" s="288"/>
      <c r="E19" s="14"/>
      <c r="F19" s="14"/>
      <c r="G19" s="14"/>
      <c r="H19" s="14"/>
    </row>
    <row r="20" spans="1:10" s="8" customFormat="1" ht="20.100000000000001" customHeight="1" x14ac:dyDescent="0.2">
      <c r="A20" s="14"/>
      <c r="B20" s="14"/>
      <c r="C20" s="14"/>
      <c r="D20" s="14"/>
      <c r="E20" s="14"/>
      <c r="F20" s="14"/>
      <c r="G20" s="14"/>
      <c r="H20" s="14"/>
    </row>
    <row r="21" spans="1:10" s="8" customFormat="1" ht="16.5" customHeight="1" thickBot="1" x14ac:dyDescent="0.25">
      <c r="A21" s="289"/>
      <c r="B21" s="289"/>
      <c r="C21" s="289"/>
      <c r="D21" s="289"/>
      <c r="E21" s="14"/>
      <c r="F21" s="14"/>
      <c r="G21" s="14"/>
      <c r="H21" s="14"/>
    </row>
    <row r="22" spans="1:10" s="8" customFormat="1" ht="36.75" thickBot="1" x14ac:dyDescent="0.3">
      <c r="A22" s="29" t="s">
        <v>63</v>
      </c>
      <c r="B22" s="29" t="s">
        <v>64</v>
      </c>
      <c r="C22" s="30" t="s">
        <v>65</v>
      </c>
      <c r="D22" s="30" t="s">
        <v>66</v>
      </c>
      <c r="E22" s="30" t="s">
        <v>187</v>
      </c>
      <c r="F22" s="30" t="s">
        <v>188</v>
      </c>
      <c r="G22" s="30" t="s">
        <v>189</v>
      </c>
      <c r="H22" s="13" t="s">
        <v>190</v>
      </c>
      <c r="I22" s="31"/>
    </row>
    <row r="23" spans="1:10" s="8" customFormat="1" ht="20.100000000000001" customHeight="1" x14ac:dyDescent="0.2">
      <c r="A23" s="32" t="s">
        <v>359</v>
      </c>
      <c r="B23" s="33" t="s">
        <v>198</v>
      </c>
      <c r="C23" s="34" t="s">
        <v>193</v>
      </c>
      <c r="D23" s="35">
        <v>10</v>
      </c>
      <c r="E23" s="35">
        <v>305</v>
      </c>
      <c r="F23" s="35">
        <v>260</v>
      </c>
      <c r="G23" s="35">
        <v>260</v>
      </c>
      <c r="H23" s="36">
        <f>G23/E23</f>
        <v>0.85245901639344257</v>
      </c>
      <c r="I23" s="37"/>
      <c r="J23" s="8" t="s">
        <v>227</v>
      </c>
    </row>
    <row r="24" spans="1:10" s="8" customFormat="1" ht="20.100000000000001" customHeight="1" x14ac:dyDescent="0.2">
      <c r="A24" s="32" t="s">
        <v>360</v>
      </c>
      <c r="B24" s="33" t="s">
        <v>198</v>
      </c>
      <c r="C24" s="34" t="s">
        <v>193</v>
      </c>
      <c r="D24" s="35">
        <v>10</v>
      </c>
      <c r="E24" s="35">
        <v>310</v>
      </c>
      <c r="F24" s="35">
        <v>225</v>
      </c>
      <c r="G24" s="35">
        <v>225</v>
      </c>
      <c r="H24" s="36">
        <f t="shared" ref="H24:H32" si="0">G24/E24</f>
        <v>0.72580645161290325</v>
      </c>
      <c r="I24" s="37"/>
    </row>
    <row r="25" spans="1:10" s="8" customFormat="1" ht="20.100000000000001" customHeight="1" x14ac:dyDescent="0.2">
      <c r="A25" s="32" t="s">
        <v>361</v>
      </c>
      <c r="B25" s="33" t="s">
        <v>198</v>
      </c>
      <c r="C25" s="34" t="s">
        <v>193</v>
      </c>
      <c r="D25" s="35">
        <v>10</v>
      </c>
      <c r="E25" s="35">
        <v>305</v>
      </c>
      <c r="F25" s="35">
        <v>228</v>
      </c>
      <c r="G25" s="35">
        <v>228</v>
      </c>
      <c r="H25" s="36">
        <f t="shared" si="0"/>
        <v>0.74754098360655741</v>
      </c>
      <c r="I25" s="37"/>
    </row>
    <row r="26" spans="1:10" s="8" customFormat="1" ht="20.100000000000001" customHeight="1" x14ac:dyDescent="0.2">
      <c r="A26" s="32" t="s">
        <v>362</v>
      </c>
      <c r="B26" s="33" t="s">
        <v>236</v>
      </c>
      <c r="C26" s="34" t="s">
        <v>193</v>
      </c>
      <c r="D26" s="35">
        <v>10</v>
      </c>
      <c r="E26" s="35">
        <v>275</v>
      </c>
      <c r="F26" s="35">
        <v>232</v>
      </c>
      <c r="G26" s="35">
        <v>232</v>
      </c>
      <c r="H26" s="36">
        <f t="shared" si="0"/>
        <v>0.84363636363636363</v>
      </c>
      <c r="I26" s="37"/>
    </row>
    <row r="27" spans="1:10" s="8" customFormat="1" ht="20.100000000000001" customHeight="1" x14ac:dyDescent="0.2">
      <c r="A27" s="32" t="s">
        <v>363</v>
      </c>
      <c r="B27" s="33" t="s">
        <v>236</v>
      </c>
      <c r="C27" s="34" t="s">
        <v>193</v>
      </c>
      <c r="D27" s="35">
        <v>10</v>
      </c>
      <c r="E27" s="35">
        <v>270</v>
      </c>
      <c r="F27" s="35">
        <v>229</v>
      </c>
      <c r="G27" s="35">
        <v>229</v>
      </c>
      <c r="H27" s="36">
        <f t="shared" si="0"/>
        <v>0.8481481481481481</v>
      </c>
      <c r="I27" s="37"/>
    </row>
    <row r="28" spans="1:10" s="8" customFormat="1" ht="20.100000000000001" customHeight="1" x14ac:dyDescent="0.2">
      <c r="A28" s="32" t="s">
        <v>364</v>
      </c>
      <c r="B28" s="33" t="s">
        <v>236</v>
      </c>
      <c r="C28" s="34" t="s">
        <v>193</v>
      </c>
      <c r="D28" s="35">
        <v>10</v>
      </c>
      <c r="E28" s="35">
        <v>275</v>
      </c>
      <c r="F28" s="35">
        <v>238</v>
      </c>
      <c r="G28" s="35">
        <v>238</v>
      </c>
      <c r="H28" s="36">
        <f t="shared" si="0"/>
        <v>0.86545454545454548</v>
      </c>
      <c r="I28" s="37"/>
    </row>
    <row r="29" spans="1:10" s="8" customFormat="1" ht="20.100000000000001" customHeight="1" x14ac:dyDescent="0.2">
      <c r="A29" s="58" t="s">
        <v>203</v>
      </c>
      <c r="B29" s="33"/>
      <c r="C29" s="34"/>
      <c r="D29" s="35"/>
      <c r="E29" s="79">
        <f>SUM(E23:E28)</f>
        <v>1740</v>
      </c>
      <c r="F29" s="35"/>
      <c r="G29" s="79">
        <f>SUM(G23:G28)</f>
        <v>1412</v>
      </c>
      <c r="H29" s="80">
        <f t="shared" si="0"/>
        <v>0.81149425287356325</v>
      </c>
      <c r="I29" s="37"/>
    </row>
    <row r="30" spans="1:10" s="8" customFormat="1" ht="20.100000000000001" customHeight="1" x14ac:dyDescent="0.2">
      <c r="A30" s="32"/>
      <c r="B30" s="33"/>
      <c r="C30" s="34"/>
      <c r="D30" s="35"/>
      <c r="E30" s="35"/>
      <c r="F30" s="35"/>
      <c r="G30" s="35"/>
      <c r="H30" s="36"/>
      <c r="I30" s="37"/>
    </row>
    <row r="31" spans="1:10" s="8" customFormat="1" ht="20.100000000000001" customHeight="1" x14ac:dyDescent="0.2">
      <c r="A31" s="32" t="s">
        <v>365</v>
      </c>
      <c r="B31" s="33"/>
      <c r="C31" s="34" t="s">
        <v>205</v>
      </c>
      <c r="D31" s="35" t="s">
        <v>240</v>
      </c>
      <c r="E31" s="35">
        <v>1740</v>
      </c>
      <c r="F31" s="35">
        <v>1487</v>
      </c>
      <c r="G31" s="35">
        <v>1487</v>
      </c>
      <c r="H31" s="36">
        <f t="shared" si="0"/>
        <v>0.85459770114942524</v>
      </c>
      <c r="I31" s="37"/>
    </row>
    <row r="32" spans="1:10" s="8" customFormat="1" ht="20.100000000000001" customHeight="1" x14ac:dyDescent="0.2">
      <c r="A32" s="58" t="s">
        <v>207</v>
      </c>
      <c r="B32" s="33"/>
      <c r="C32" s="34"/>
      <c r="D32" s="35"/>
      <c r="E32" s="79">
        <f>SUM(E31)</f>
        <v>1740</v>
      </c>
      <c r="F32" s="35"/>
      <c r="G32" s="79">
        <f>SUM(G31)</f>
        <v>1487</v>
      </c>
      <c r="H32" s="80">
        <f t="shared" si="0"/>
        <v>0.85459770114942524</v>
      </c>
      <c r="I32" s="37"/>
    </row>
    <row r="33" spans="1:9" s="8" customFormat="1" ht="20.100000000000001" customHeight="1" thickBot="1" x14ac:dyDescent="0.25">
      <c r="A33" s="39"/>
      <c r="B33" s="40"/>
      <c r="C33" s="41"/>
      <c r="D33" s="42"/>
      <c r="E33" s="42"/>
      <c r="F33" s="42"/>
      <c r="G33" s="42"/>
      <c r="H33" s="27"/>
      <c r="I33" s="37"/>
    </row>
    <row r="34" spans="1:9" x14ac:dyDescent="0.25">
      <c r="A34" s="43"/>
      <c r="B34" s="43"/>
    </row>
    <row r="35" spans="1:9" x14ac:dyDescent="0.25">
      <c r="A35" s="43"/>
      <c r="B35" s="43"/>
    </row>
    <row r="36" spans="1:9" x14ac:dyDescent="0.25">
      <c r="A36" s="44"/>
      <c r="B36" s="44"/>
    </row>
    <row r="37" spans="1:9" x14ac:dyDescent="0.25">
      <c r="A37" s="43"/>
      <c r="B37" s="43"/>
    </row>
    <row r="38" spans="1:9" x14ac:dyDescent="0.25">
      <c r="A38" s="43"/>
      <c r="B38" s="43"/>
    </row>
    <row r="39" spans="1:9" x14ac:dyDescent="0.25">
      <c r="A39" s="44"/>
      <c r="B39" s="44"/>
    </row>
    <row r="40" spans="1:9" x14ac:dyDescent="0.25">
      <c r="A40" s="44"/>
      <c r="B40" s="44"/>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5"/>
      <c r="B45" s="45"/>
    </row>
    <row r="46" spans="1:9" x14ac:dyDescent="0.25">
      <c r="A46" s="43"/>
      <c r="B46" s="43"/>
    </row>
    <row r="47" spans="1:9" x14ac:dyDescent="0.25">
      <c r="A47" s="43"/>
      <c r="B47" s="43"/>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4"/>
      <c r="B53" s="44"/>
    </row>
    <row r="54" spans="1:2" x14ac:dyDescent="0.25">
      <c r="A54" s="44"/>
      <c r="B54" s="44"/>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6"/>
      <c r="B59" s="46"/>
    </row>
    <row r="60" spans="1:2" x14ac:dyDescent="0.25">
      <c r="A60" s="46"/>
      <c r="B60" s="46"/>
    </row>
    <row r="76" spans="1:2" x14ac:dyDescent="0.25">
      <c r="A76" s="47"/>
      <c r="B76" s="47"/>
    </row>
    <row r="77" spans="1:2" x14ac:dyDescent="0.25">
      <c r="A77" s="46"/>
      <c r="B77" s="46"/>
    </row>
    <row r="78" spans="1:2" x14ac:dyDescent="0.25">
      <c r="A78" s="43"/>
      <c r="B78" s="43"/>
    </row>
    <row r="79" spans="1:2" x14ac:dyDescent="0.25">
      <c r="A79" s="44"/>
      <c r="B79"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6" max="16383" man="1"/>
  </row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ED27B-9096-4B1D-B08D-60B2BFEC096D}">
  <sheetPr>
    <tabColor rgb="FF00B050"/>
    <pageSetUpPr fitToPage="1"/>
  </sheetPr>
  <dimension ref="A1:M81"/>
  <sheetViews>
    <sheetView topLeftCell="A19"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366</v>
      </c>
      <c r="B5" s="297"/>
      <c r="C5" s="297" t="s">
        <v>367</v>
      </c>
      <c r="D5" s="297"/>
      <c r="E5" s="297"/>
      <c r="F5" s="297"/>
      <c r="G5" s="297"/>
      <c r="H5" s="297"/>
      <c r="I5" s="9"/>
    </row>
    <row r="6" spans="1:13" ht="6.75" customHeight="1" x14ac:dyDescent="0.25">
      <c r="A6" s="11"/>
      <c r="B6" s="11"/>
      <c r="C6" s="11"/>
      <c r="D6" s="11"/>
      <c r="E6" s="11"/>
      <c r="F6" s="11"/>
      <c r="G6" s="11"/>
      <c r="H6" s="12"/>
      <c r="I6" s="12"/>
      <c r="J6" s="12"/>
      <c r="K6" s="12"/>
      <c r="L6" s="12"/>
    </row>
    <row r="7" spans="1:13" s="8" customFormat="1" ht="20.100000000000001" customHeight="1" x14ac:dyDescent="0.2">
      <c r="A7" s="298" t="s">
        <v>4</v>
      </c>
      <c r="B7" s="299"/>
      <c r="C7" s="299"/>
      <c r="D7" s="300"/>
      <c r="E7" s="14"/>
      <c r="F7" s="298" t="s">
        <v>5</v>
      </c>
      <c r="G7" s="299"/>
      <c r="H7" s="300"/>
      <c r="J7" s="311"/>
      <c r="K7" s="311"/>
      <c r="L7" s="311"/>
    </row>
    <row r="8" spans="1:13" s="8" customFormat="1" ht="20.100000000000001" customHeight="1" x14ac:dyDescent="0.2">
      <c r="A8" s="15" t="s">
        <v>127</v>
      </c>
      <c r="B8" s="301" t="s">
        <v>175</v>
      </c>
      <c r="C8" s="302"/>
      <c r="D8" s="303"/>
      <c r="E8" s="14"/>
      <c r="F8" s="16" t="s">
        <v>8</v>
      </c>
      <c r="G8" s="17" t="s">
        <v>9</v>
      </c>
      <c r="H8" s="18" t="s">
        <v>10</v>
      </c>
      <c r="J8" s="311"/>
      <c r="K8" s="311"/>
      <c r="L8" s="311"/>
    </row>
    <row r="9" spans="1:13" s="8" customFormat="1" ht="20.100000000000001" customHeight="1" x14ac:dyDescent="0.2">
      <c r="A9" s="15" t="s">
        <v>12</v>
      </c>
      <c r="B9" s="266" t="s">
        <v>243</v>
      </c>
      <c r="C9" s="285"/>
      <c r="D9" s="286"/>
      <c r="E9" s="14"/>
      <c r="F9" s="19" t="s">
        <v>178</v>
      </c>
      <c r="G9" s="20">
        <v>670</v>
      </c>
      <c r="H9" s="21">
        <v>695</v>
      </c>
      <c r="J9" s="311"/>
      <c r="K9" s="311"/>
      <c r="L9" s="311"/>
    </row>
    <row r="10" spans="1:13" s="8" customFormat="1" ht="20.100000000000001" customHeight="1" x14ac:dyDescent="0.2">
      <c r="A10" s="22" t="s">
        <v>15</v>
      </c>
      <c r="B10" s="270" t="s">
        <v>244</v>
      </c>
      <c r="C10" s="287"/>
      <c r="D10" s="288"/>
      <c r="E10" s="14"/>
      <c r="F10" s="23" t="s">
        <v>273</v>
      </c>
      <c r="G10" s="20"/>
      <c r="H10" s="21" t="s">
        <v>368</v>
      </c>
      <c r="J10" s="311"/>
      <c r="K10" s="311"/>
      <c r="L10" s="311"/>
    </row>
    <row r="11" spans="1:13" s="8" customFormat="1" ht="20.100000000000001" customHeight="1" x14ac:dyDescent="0.2">
      <c r="A11" s="14"/>
      <c r="B11" s="14"/>
      <c r="C11" s="296"/>
      <c r="D11" s="296"/>
      <c r="E11" s="24"/>
      <c r="F11" s="23" t="s">
        <v>23</v>
      </c>
      <c r="G11" s="20">
        <v>0</v>
      </c>
      <c r="H11" s="21">
        <v>0</v>
      </c>
      <c r="J11" s="311"/>
      <c r="K11" s="311"/>
      <c r="L11" s="311"/>
    </row>
    <row r="12" spans="1:13" s="8" customFormat="1" ht="20.100000000000001" customHeight="1" x14ac:dyDescent="0.2">
      <c r="A12" s="290"/>
      <c r="B12" s="290"/>
      <c r="C12" s="290"/>
      <c r="D12" s="290"/>
      <c r="E12" s="14"/>
      <c r="F12" s="23" t="s">
        <v>21</v>
      </c>
      <c r="G12" s="20">
        <v>670</v>
      </c>
      <c r="H12" s="21">
        <v>932</v>
      </c>
      <c r="J12" s="311"/>
      <c r="K12" s="311"/>
      <c r="L12" s="311"/>
    </row>
    <row r="13" spans="1:13" s="8" customFormat="1" ht="20.100000000000001" customHeight="1" x14ac:dyDescent="0.2">
      <c r="A13" s="291" t="s">
        <v>144</v>
      </c>
      <c r="B13" s="292"/>
      <c r="C13" s="292"/>
      <c r="D13" s="293"/>
      <c r="E13" s="14"/>
      <c r="F13" s="23" t="s">
        <v>155</v>
      </c>
      <c r="G13" s="20"/>
      <c r="H13" s="21">
        <v>121</v>
      </c>
      <c r="J13" s="311"/>
      <c r="K13" s="311"/>
      <c r="L13" s="311"/>
    </row>
    <row r="14" spans="1:13" s="8" customFormat="1" ht="20.100000000000001" customHeight="1" x14ac:dyDescent="0.2">
      <c r="A14" s="23" t="s">
        <v>40</v>
      </c>
      <c r="B14" s="246" t="s">
        <v>41</v>
      </c>
      <c r="C14" s="294"/>
      <c r="D14" s="247"/>
      <c r="E14" s="14"/>
      <c r="F14" s="23" t="s">
        <v>157</v>
      </c>
      <c r="G14" s="20"/>
      <c r="H14" s="21">
        <v>3.9</v>
      </c>
      <c r="J14" s="311"/>
      <c r="K14" s="311"/>
      <c r="L14" s="311"/>
    </row>
    <row r="15" spans="1:13" s="8" customFormat="1" ht="20.100000000000001" customHeight="1" x14ac:dyDescent="0.2">
      <c r="A15" s="19" t="s">
        <v>150</v>
      </c>
      <c r="B15" s="244">
        <v>0.33</v>
      </c>
      <c r="C15" s="295"/>
      <c r="D15" s="245"/>
      <c r="E15" s="14"/>
      <c r="F15" s="23" t="s">
        <v>158</v>
      </c>
      <c r="G15" s="20"/>
      <c r="H15" s="21" t="s">
        <v>369</v>
      </c>
      <c r="J15" s="311"/>
      <c r="K15" s="311"/>
      <c r="L15" s="311"/>
    </row>
    <row r="16" spans="1:13" s="8" customFormat="1" ht="20.100000000000001" customHeight="1" x14ac:dyDescent="0.2">
      <c r="A16" s="19" t="s">
        <v>151</v>
      </c>
      <c r="B16" s="244" t="s">
        <v>41</v>
      </c>
      <c r="C16" s="295"/>
      <c r="D16" s="245"/>
      <c r="E16" s="14"/>
      <c r="F16" s="23" t="s">
        <v>182</v>
      </c>
      <c r="G16" s="20"/>
      <c r="H16" s="21" t="s">
        <v>261</v>
      </c>
      <c r="J16" s="311"/>
      <c r="K16" s="311"/>
      <c r="L16" s="311"/>
    </row>
    <row r="17" spans="1:12" s="8" customFormat="1" ht="20.100000000000001" customHeight="1" x14ac:dyDescent="0.2">
      <c r="A17" s="19" t="s">
        <v>152</v>
      </c>
      <c r="B17" s="266">
        <v>1</v>
      </c>
      <c r="C17" s="285"/>
      <c r="D17" s="286"/>
      <c r="E17" s="14"/>
      <c r="F17" s="23" t="s">
        <v>58</v>
      </c>
      <c r="G17" s="20">
        <v>0.4</v>
      </c>
      <c r="H17" s="21" t="s">
        <v>370</v>
      </c>
      <c r="J17" s="311"/>
      <c r="K17" s="311"/>
      <c r="L17" s="311"/>
    </row>
    <row r="18" spans="1:12" s="8" customFormat="1" ht="20.100000000000001" customHeight="1" x14ac:dyDescent="0.2">
      <c r="A18" s="19" t="s">
        <v>185</v>
      </c>
      <c r="B18" s="266">
        <v>120</v>
      </c>
      <c r="C18" s="285"/>
      <c r="D18" s="286"/>
      <c r="E18" s="14"/>
      <c r="F18" s="25" t="s">
        <v>186</v>
      </c>
      <c r="G18" s="26"/>
      <c r="H18" s="27">
        <f>((H14/B19) * B15)</f>
        <v>0.25740000000000002</v>
      </c>
    </row>
    <row r="19" spans="1:12" s="8" customFormat="1" ht="20.100000000000001" customHeight="1" x14ac:dyDescent="0.2">
      <c r="A19" s="28" t="s">
        <v>154</v>
      </c>
      <c r="B19" s="270">
        <v>5</v>
      </c>
      <c r="C19" s="287"/>
      <c r="D19" s="288"/>
      <c r="E19" s="14"/>
      <c r="F19" s="14"/>
      <c r="G19" s="14"/>
      <c r="H19" s="14"/>
    </row>
    <row r="20" spans="1:12" s="8" customFormat="1" ht="20.100000000000001" customHeight="1" x14ac:dyDescent="0.2">
      <c r="A20" s="14"/>
      <c r="B20" s="14"/>
      <c r="C20" s="14"/>
      <c r="D20" s="14"/>
      <c r="E20" s="14"/>
      <c r="F20" s="14"/>
      <c r="G20" s="14"/>
      <c r="H20" s="14"/>
    </row>
    <row r="21" spans="1:12" s="8" customFormat="1" ht="16.5" customHeight="1" thickBot="1" x14ac:dyDescent="0.25">
      <c r="A21" s="289"/>
      <c r="B21" s="289"/>
      <c r="C21" s="289"/>
      <c r="D21" s="289"/>
      <c r="E21" s="14"/>
      <c r="F21" s="14"/>
      <c r="G21" s="14"/>
      <c r="H21" s="14"/>
    </row>
    <row r="22" spans="1:12" s="8" customFormat="1" ht="36.75" thickBot="1" x14ac:dyDescent="0.3">
      <c r="A22" s="29" t="s">
        <v>63</v>
      </c>
      <c r="B22" s="29" t="s">
        <v>64</v>
      </c>
      <c r="C22" s="30" t="s">
        <v>65</v>
      </c>
      <c r="D22" s="30" t="s">
        <v>66</v>
      </c>
      <c r="E22" s="30" t="s">
        <v>187</v>
      </c>
      <c r="F22" s="30" t="s">
        <v>188</v>
      </c>
      <c r="G22" s="30" t="s">
        <v>189</v>
      </c>
      <c r="H22" s="13" t="s">
        <v>190</v>
      </c>
      <c r="I22" s="31"/>
    </row>
    <row r="23" spans="1:12" s="8" customFormat="1" ht="20.100000000000001" customHeight="1" x14ac:dyDescent="0.2">
      <c r="A23" s="32" t="s">
        <v>371</v>
      </c>
      <c r="B23" s="33" t="s">
        <v>198</v>
      </c>
      <c r="C23" s="34" t="s">
        <v>193</v>
      </c>
      <c r="D23" s="35">
        <v>10</v>
      </c>
      <c r="E23" s="35">
        <v>305</v>
      </c>
      <c r="F23" s="35">
        <v>249</v>
      </c>
      <c r="G23" s="35">
        <v>310</v>
      </c>
      <c r="H23" s="36">
        <f>G23/E23</f>
        <v>1.0163934426229508</v>
      </c>
      <c r="I23" s="37"/>
    </row>
    <row r="24" spans="1:12" s="8" customFormat="1" ht="20.100000000000001" customHeight="1" x14ac:dyDescent="0.2">
      <c r="A24" s="32" t="s">
        <v>372</v>
      </c>
      <c r="B24" s="33" t="s">
        <v>198</v>
      </c>
      <c r="C24" s="34" t="s">
        <v>193</v>
      </c>
      <c r="D24" s="35">
        <v>10</v>
      </c>
      <c r="E24" s="35">
        <v>305</v>
      </c>
      <c r="F24" s="35">
        <v>277</v>
      </c>
      <c r="G24" s="35">
        <v>323</v>
      </c>
      <c r="H24" s="36">
        <f t="shared" ref="H24:H26" si="0">G24/E24</f>
        <v>1.0590163934426229</v>
      </c>
      <c r="I24" s="37"/>
    </row>
    <row r="25" spans="1:12" s="8" customFormat="1" ht="20.100000000000001" customHeight="1" x14ac:dyDescent="0.2">
      <c r="A25" s="32" t="s">
        <v>373</v>
      </c>
      <c r="B25" s="33" t="s">
        <v>198</v>
      </c>
      <c r="C25" s="34" t="s">
        <v>193</v>
      </c>
      <c r="D25" s="35">
        <v>10</v>
      </c>
      <c r="E25" s="35">
        <v>60</v>
      </c>
      <c r="F25" s="35">
        <v>45</v>
      </c>
      <c r="G25" s="35">
        <v>62</v>
      </c>
      <c r="H25" s="36">
        <f t="shared" si="0"/>
        <v>1.0333333333333334</v>
      </c>
      <c r="I25" s="37"/>
    </row>
    <row r="26" spans="1:12" s="8" customFormat="1" ht="20.100000000000001" customHeight="1" x14ac:dyDescent="0.2">
      <c r="A26" s="58" t="s">
        <v>203</v>
      </c>
      <c r="B26" s="33"/>
      <c r="C26" s="34"/>
      <c r="D26" s="35"/>
      <c r="E26" s="79">
        <f>SUM(E23:E25)</f>
        <v>670</v>
      </c>
      <c r="F26" s="35">
        <v>571</v>
      </c>
      <c r="G26" s="79">
        <f>SUM(G23:G25)</f>
        <v>695</v>
      </c>
      <c r="H26" s="80">
        <f t="shared" si="0"/>
        <v>1.0373134328358209</v>
      </c>
      <c r="I26" s="37"/>
    </row>
    <row r="27" spans="1:12" s="8" customFormat="1" ht="20.100000000000001" customHeight="1" x14ac:dyDescent="0.2">
      <c r="A27" s="32"/>
      <c r="B27" s="33"/>
      <c r="C27" s="34"/>
      <c r="D27" s="35"/>
      <c r="E27" s="35"/>
      <c r="F27" s="35"/>
      <c r="G27" s="35"/>
      <c r="H27" s="36"/>
      <c r="I27" s="37"/>
    </row>
    <row r="28" spans="1:12" s="8" customFormat="1" ht="20.100000000000001" customHeight="1" x14ac:dyDescent="0.2">
      <c r="A28" s="32" t="s">
        <v>374</v>
      </c>
      <c r="B28" s="33"/>
      <c r="C28" s="34" t="s">
        <v>205</v>
      </c>
      <c r="D28" s="35" t="s">
        <v>254</v>
      </c>
      <c r="E28" s="35">
        <v>670</v>
      </c>
      <c r="F28" s="35">
        <v>577</v>
      </c>
      <c r="G28" s="35">
        <v>932</v>
      </c>
      <c r="H28" s="36">
        <f t="shared" ref="H28:H29" si="1">G28/E28</f>
        <v>1.3910447761194029</v>
      </c>
      <c r="I28" s="37"/>
    </row>
    <row r="29" spans="1:12" s="8" customFormat="1" ht="20.100000000000001" customHeight="1" x14ac:dyDescent="0.2">
      <c r="A29" s="58" t="s">
        <v>207</v>
      </c>
      <c r="B29" s="33"/>
      <c r="C29" s="34"/>
      <c r="D29" s="35"/>
      <c r="E29" s="79">
        <f>SUM(E28)</f>
        <v>670</v>
      </c>
      <c r="F29" s="35">
        <v>577</v>
      </c>
      <c r="G29" s="79">
        <f>SUM(G28)</f>
        <v>932</v>
      </c>
      <c r="H29" s="80">
        <f t="shared" si="1"/>
        <v>1.3910447761194029</v>
      </c>
      <c r="I29" s="37"/>
    </row>
    <row r="30" spans="1:12" s="8" customFormat="1" ht="20.100000000000001" customHeight="1" x14ac:dyDescent="0.2">
      <c r="A30" s="32"/>
      <c r="B30" s="33"/>
      <c r="C30" s="34"/>
      <c r="D30" s="35"/>
      <c r="E30" s="35"/>
      <c r="F30" s="35"/>
      <c r="G30" s="35"/>
      <c r="H30" s="36"/>
      <c r="I30" s="37"/>
    </row>
    <row r="31" spans="1:12" s="8" customFormat="1" ht="20.100000000000001" customHeight="1" x14ac:dyDescent="0.2">
      <c r="A31" s="32"/>
      <c r="B31" s="33"/>
      <c r="C31" s="34"/>
      <c r="D31" s="35"/>
      <c r="E31" s="35"/>
      <c r="F31" s="35"/>
      <c r="G31" s="35"/>
      <c r="H31" s="36"/>
      <c r="I31" s="37"/>
    </row>
    <row r="32" spans="1:12"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J7:L17"/>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4BE00-0B73-4789-9B44-F5AA6E245228}">
  <sheetPr>
    <tabColor rgb="FF00B050"/>
    <pageSetUpPr fitToPage="1"/>
  </sheetPr>
  <dimension ref="A1:M75"/>
  <sheetViews>
    <sheetView topLeftCell="A2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375</v>
      </c>
      <c r="B5" s="297"/>
      <c r="C5" s="297" t="s">
        <v>376</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257</v>
      </c>
      <c r="C9" s="285"/>
      <c r="D9" s="286"/>
      <c r="E9" s="14"/>
      <c r="F9" s="19" t="s">
        <v>178</v>
      </c>
      <c r="G9" s="20">
        <v>370</v>
      </c>
      <c r="H9" s="21">
        <v>395</v>
      </c>
    </row>
    <row r="10" spans="1:13" s="8" customFormat="1" ht="20.100000000000001" customHeight="1" x14ac:dyDescent="0.2">
      <c r="A10" s="22" t="s">
        <v>15</v>
      </c>
      <c r="B10" s="270" t="s">
        <v>258</v>
      </c>
      <c r="C10" s="287"/>
      <c r="D10" s="288"/>
      <c r="E10" s="14"/>
      <c r="F10" s="23" t="s">
        <v>180</v>
      </c>
      <c r="G10" s="20"/>
      <c r="H10" s="21" t="s">
        <v>18</v>
      </c>
    </row>
    <row r="11" spans="1:13" s="8" customFormat="1" ht="20.100000000000001" customHeight="1" x14ac:dyDescent="0.2">
      <c r="A11" s="14"/>
      <c r="B11" s="14"/>
      <c r="C11" s="296"/>
      <c r="D11" s="296"/>
      <c r="E11" s="24"/>
      <c r="F11" s="23" t="s">
        <v>23</v>
      </c>
      <c r="G11" s="20">
        <v>0</v>
      </c>
      <c r="H11" s="21">
        <v>0</v>
      </c>
    </row>
    <row r="12" spans="1:13" s="8" customFormat="1" ht="20.100000000000001" customHeight="1" x14ac:dyDescent="0.2">
      <c r="A12" s="290"/>
      <c r="B12" s="290"/>
      <c r="C12" s="290"/>
      <c r="D12" s="290"/>
      <c r="E12" s="14"/>
      <c r="F12" s="23" t="s">
        <v>21</v>
      </c>
      <c r="G12" s="20">
        <v>370</v>
      </c>
      <c r="H12" s="21">
        <v>384</v>
      </c>
    </row>
    <row r="13" spans="1:13" s="8" customFormat="1" ht="20.100000000000001" customHeight="1" x14ac:dyDescent="0.2">
      <c r="A13" s="291" t="s">
        <v>144</v>
      </c>
      <c r="B13" s="292"/>
      <c r="C13" s="292"/>
      <c r="D13" s="293"/>
      <c r="E13" s="14"/>
      <c r="F13" s="23" t="s">
        <v>155</v>
      </c>
      <c r="G13" s="20"/>
      <c r="H13" s="21">
        <v>122</v>
      </c>
    </row>
    <row r="14" spans="1:13" s="8" customFormat="1" ht="20.100000000000001" customHeight="1" x14ac:dyDescent="0.2">
      <c r="A14" s="23" t="s">
        <v>40</v>
      </c>
      <c r="B14" s="246" t="s">
        <v>41</v>
      </c>
      <c r="C14" s="294"/>
      <c r="D14" s="247"/>
      <c r="E14" s="14"/>
      <c r="F14" s="23" t="s">
        <v>157</v>
      </c>
      <c r="G14" s="20"/>
      <c r="H14" s="21">
        <v>1.45</v>
      </c>
    </row>
    <row r="15" spans="1:13" s="8" customFormat="1" ht="20.100000000000001" customHeight="1" x14ac:dyDescent="0.2">
      <c r="A15" s="19" t="s">
        <v>150</v>
      </c>
      <c r="B15" s="244">
        <v>0.33</v>
      </c>
      <c r="C15" s="295"/>
      <c r="D15" s="245"/>
      <c r="E15" s="14"/>
      <c r="F15" s="23" t="s">
        <v>158</v>
      </c>
      <c r="G15" s="20"/>
      <c r="H15" s="21" t="s">
        <v>377</v>
      </c>
    </row>
    <row r="16" spans="1:13" s="8" customFormat="1" ht="20.100000000000001" customHeight="1" x14ac:dyDescent="0.2">
      <c r="A16" s="19" t="s">
        <v>151</v>
      </c>
      <c r="B16" s="244" t="s">
        <v>41</v>
      </c>
      <c r="C16" s="295"/>
      <c r="D16" s="245"/>
      <c r="E16" s="14"/>
      <c r="F16" s="23" t="s">
        <v>182</v>
      </c>
      <c r="G16" s="20"/>
      <c r="H16" s="21" t="s">
        <v>228</v>
      </c>
    </row>
    <row r="17" spans="1:9" s="8" customFormat="1" ht="20.100000000000001" customHeight="1" x14ac:dyDescent="0.2">
      <c r="A17" s="19" t="s">
        <v>152</v>
      </c>
      <c r="B17" s="266">
        <v>1</v>
      </c>
      <c r="C17" s="285"/>
      <c r="D17" s="286"/>
      <c r="E17" s="14"/>
      <c r="F17" s="23" t="s">
        <v>58</v>
      </c>
      <c r="G17" s="20">
        <v>0.4</v>
      </c>
      <c r="H17" s="21" t="s">
        <v>378</v>
      </c>
    </row>
    <row r="18" spans="1:9" s="8" customFormat="1" ht="20.100000000000001" customHeight="1" x14ac:dyDescent="0.2">
      <c r="A18" s="19" t="s">
        <v>185</v>
      </c>
      <c r="B18" s="266">
        <v>120</v>
      </c>
      <c r="C18" s="285"/>
      <c r="D18" s="286"/>
      <c r="E18" s="14"/>
      <c r="F18" s="25" t="s">
        <v>186</v>
      </c>
      <c r="G18" s="26"/>
      <c r="H18" s="27">
        <v>9.5000000000000001E-2</v>
      </c>
    </row>
    <row r="19" spans="1:9" s="8" customFormat="1" ht="20.100000000000001" customHeight="1" x14ac:dyDescent="0.2">
      <c r="A19" s="28" t="s">
        <v>154</v>
      </c>
      <c r="B19" s="270">
        <v>5</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379</v>
      </c>
      <c r="B23" s="33" t="s">
        <v>198</v>
      </c>
      <c r="C23" s="34" t="s">
        <v>193</v>
      </c>
      <c r="D23" s="35">
        <v>10</v>
      </c>
      <c r="E23" s="35">
        <v>310</v>
      </c>
      <c r="F23" s="35">
        <v>288</v>
      </c>
      <c r="G23" s="35">
        <v>288</v>
      </c>
      <c r="H23" s="36">
        <f>G23/E23</f>
        <v>0.92903225806451617</v>
      </c>
      <c r="I23" s="37"/>
    </row>
    <row r="24" spans="1:9" s="8" customFormat="1" ht="20.100000000000001" customHeight="1" x14ac:dyDescent="0.2">
      <c r="A24" s="32" t="s">
        <v>380</v>
      </c>
      <c r="B24" s="33" t="s">
        <v>198</v>
      </c>
      <c r="C24" s="34" t="s">
        <v>193</v>
      </c>
      <c r="D24" s="35">
        <v>10</v>
      </c>
      <c r="E24" s="35">
        <v>60</v>
      </c>
      <c r="F24" s="35">
        <v>107</v>
      </c>
      <c r="G24" s="35">
        <v>107</v>
      </c>
      <c r="H24" s="36">
        <f t="shared" ref="H24:H25" si="0">G24/E24</f>
        <v>1.7833333333333334</v>
      </c>
      <c r="I24" s="37"/>
    </row>
    <row r="25" spans="1:9" s="8" customFormat="1" ht="20.100000000000001" customHeight="1" x14ac:dyDescent="0.2">
      <c r="A25" s="58" t="s">
        <v>203</v>
      </c>
      <c r="B25" s="33"/>
      <c r="C25" s="34"/>
      <c r="D25" s="35"/>
      <c r="E25" s="79">
        <f>SUM(E23:E24)</f>
        <v>370</v>
      </c>
      <c r="F25" s="35">
        <v>395</v>
      </c>
      <c r="G25" s="79">
        <f>SUM(G23:G24)</f>
        <v>395</v>
      </c>
      <c r="H25" s="80">
        <f t="shared" si="0"/>
        <v>1.0675675675675675</v>
      </c>
      <c r="I25" s="37"/>
    </row>
    <row r="26" spans="1:9" s="8" customFormat="1" ht="20.100000000000001" customHeight="1" x14ac:dyDescent="0.2">
      <c r="A26" s="32"/>
      <c r="B26" s="33"/>
      <c r="C26" s="34"/>
      <c r="D26" s="35"/>
      <c r="E26" s="35"/>
      <c r="F26" s="35"/>
      <c r="G26" s="35"/>
      <c r="H26" s="36"/>
      <c r="I26" s="37"/>
    </row>
    <row r="27" spans="1:9" s="8" customFormat="1" ht="20.100000000000001" customHeight="1" x14ac:dyDescent="0.2">
      <c r="A27" s="32" t="s">
        <v>381</v>
      </c>
      <c r="B27" s="33"/>
      <c r="C27" s="34" t="s">
        <v>205</v>
      </c>
      <c r="D27" s="35" t="s">
        <v>266</v>
      </c>
      <c r="E27" s="35">
        <v>370</v>
      </c>
      <c r="F27" s="35">
        <v>384</v>
      </c>
      <c r="G27" s="35">
        <v>384</v>
      </c>
      <c r="H27" s="36">
        <f t="shared" ref="H27:H28" si="1">G27/E27</f>
        <v>1.0378378378378379</v>
      </c>
      <c r="I27" s="37"/>
    </row>
    <row r="28" spans="1:9" s="8" customFormat="1" ht="20.100000000000001" customHeight="1" x14ac:dyDescent="0.2">
      <c r="A28" s="58" t="s">
        <v>207</v>
      </c>
      <c r="B28" s="33"/>
      <c r="C28" s="34"/>
      <c r="D28" s="35"/>
      <c r="E28" s="79">
        <f>SUM(E27)</f>
        <v>370</v>
      </c>
      <c r="F28" s="35">
        <v>384</v>
      </c>
      <c r="G28" s="79">
        <f>SUM(G27)</f>
        <v>384</v>
      </c>
      <c r="H28" s="80">
        <f t="shared" si="1"/>
        <v>1.0378378378378379</v>
      </c>
      <c r="I28" s="37"/>
    </row>
    <row r="29" spans="1:9" s="8" customFormat="1" ht="20.100000000000001" customHeight="1" thickBot="1" x14ac:dyDescent="0.25">
      <c r="A29" s="39"/>
      <c r="B29" s="40"/>
      <c r="C29" s="41"/>
      <c r="D29" s="42"/>
      <c r="E29" s="42"/>
      <c r="F29" s="42"/>
      <c r="G29" s="42"/>
      <c r="H29" s="27"/>
      <c r="I29" s="37"/>
    </row>
    <row r="30" spans="1:9" x14ac:dyDescent="0.25">
      <c r="A30" s="43"/>
      <c r="B30" s="43"/>
    </row>
    <row r="31" spans="1:9" x14ac:dyDescent="0.25">
      <c r="A31" s="43"/>
      <c r="B31" s="43"/>
    </row>
    <row r="32" spans="1:9" x14ac:dyDescent="0.25">
      <c r="A32" s="44"/>
      <c r="B32" s="44"/>
    </row>
    <row r="33" spans="1:2" x14ac:dyDescent="0.25">
      <c r="A33" s="43"/>
      <c r="B33" s="43"/>
    </row>
    <row r="34" spans="1:2" x14ac:dyDescent="0.25">
      <c r="A34" s="43"/>
      <c r="B34" s="43"/>
    </row>
    <row r="35" spans="1:2" x14ac:dyDescent="0.25">
      <c r="A35" s="44"/>
      <c r="B35" s="44"/>
    </row>
    <row r="36" spans="1:2" x14ac:dyDescent="0.25">
      <c r="A36" s="44"/>
      <c r="B36" s="44"/>
    </row>
    <row r="37" spans="1:2" x14ac:dyDescent="0.25">
      <c r="A37" s="44"/>
      <c r="B37" s="44"/>
    </row>
    <row r="38" spans="1:2" x14ac:dyDescent="0.25">
      <c r="A38" s="44"/>
      <c r="B38" s="44"/>
    </row>
    <row r="39" spans="1:2" x14ac:dyDescent="0.25">
      <c r="A39" s="44"/>
      <c r="B39" s="44"/>
    </row>
    <row r="40" spans="1:2" x14ac:dyDescent="0.25">
      <c r="A40" s="44"/>
      <c r="B40" s="44"/>
    </row>
    <row r="41" spans="1:2" x14ac:dyDescent="0.25">
      <c r="A41" s="45"/>
      <c r="B41" s="45"/>
    </row>
    <row r="42" spans="1:2" x14ac:dyDescent="0.25">
      <c r="A42" s="43"/>
      <c r="B42" s="43"/>
    </row>
    <row r="43" spans="1:2" x14ac:dyDescent="0.25">
      <c r="A43" s="43"/>
      <c r="B43" s="43"/>
    </row>
    <row r="44" spans="1:2" x14ac:dyDescent="0.25">
      <c r="A44" s="43"/>
      <c r="B44" s="43"/>
    </row>
    <row r="45" spans="1:2" x14ac:dyDescent="0.25">
      <c r="A45" s="43"/>
      <c r="B45" s="43"/>
    </row>
    <row r="46" spans="1:2" x14ac:dyDescent="0.25">
      <c r="A46" s="43"/>
      <c r="B46" s="43"/>
    </row>
    <row r="47" spans="1:2" x14ac:dyDescent="0.25">
      <c r="A47" s="43"/>
      <c r="B47" s="43"/>
    </row>
    <row r="48" spans="1:2" x14ac:dyDescent="0.25">
      <c r="A48" s="43"/>
      <c r="B48" s="43"/>
    </row>
    <row r="49" spans="1:2" x14ac:dyDescent="0.25">
      <c r="A49" s="44"/>
      <c r="B49" s="44"/>
    </row>
    <row r="50" spans="1:2" x14ac:dyDescent="0.25">
      <c r="A50" s="44"/>
      <c r="B50" s="44"/>
    </row>
    <row r="51" spans="1:2" x14ac:dyDescent="0.25">
      <c r="A51" s="44"/>
      <c r="B51" s="44"/>
    </row>
    <row r="52" spans="1:2" x14ac:dyDescent="0.25">
      <c r="A52" s="44"/>
      <c r="B52" s="44"/>
    </row>
    <row r="53" spans="1:2" x14ac:dyDescent="0.25">
      <c r="A53" s="44"/>
      <c r="B53" s="44"/>
    </row>
    <row r="54" spans="1:2" x14ac:dyDescent="0.25">
      <c r="A54" s="44"/>
      <c r="B54" s="44"/>
    </row>
    <row r="55" spans="1:2" x14ac:dyDescent="0.25">
      <c r="A55" s="46"/>
      <c r="B55" s="46"/>
    </row>
    <row r="56" spans="1:2" x14ac:dyDescent="0.25">
      <c r="A56" s="46"/>
      <c r="B56" s="46"/>
    </row>
    <row r="72" spans="1:2" x14ac:dyDescent="0.25">
      <c r="A72" s="47"/>
      <c r="B72" s="47"/>
    </row>
    <row r="73" spans="1:2" x14ac:dyDescent="0.25">
      <c r="A73" s="46"/>
      <c r="B73" s="46"/>
    </row>
    <row r="74" spans="1:2" x14ac:dyDescent="0.25">
      <c r="A74" s="43"/>
      <c r="B74" s="43"/>
    </row>
    <row r="75" spans="1:2" x14ac:dyDescent="0.25">
      <c r="A75" s="44"/>
      <c r="B75"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2"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36FC9-70B2-4906-93E5-118C54991889}">
  <sheetPr>
    <tabColor rgb="FF00B050"/>
    <pageSetUpPr fitToPage="1"/>
  </sheetPr>
  <dimension ref="A1:M47"/>
  <sheetViews>
    <sheetView view="pageBreakPreview" topLeftCell="A12" zoomScale="60" zoomScaleNormal="80" workbookViewId="0">
      <selection activeCell="D42" sqref="D42"/>
    </sheetView>
  </sheetViews>
  <sheetFormatPr defaultColWidth="9.140625" defaultRowHeight="15" x14ac:dyDescent="0.25"/>
  <cols>
    <col min="1" max="1" width="18.28515625" style="3" customWidth="1"/>
    <col min="2" max="2" width="15.42578125" style="3" customWidth="1"/>
    <col min="3" max="3" width="9.85546875" style="3" customWidth="1"/>
    <col min="4" max="4" width="10.140625" style="3" customWidth="1"/>
    <col min="5" max="5" width="11.5703125" style="3" customWidth="1"/>
    <col min="6" max="6" width="10.85546875" style="3" customWidth="1"/>
    <col min="7" max="7" width="11.5703125" style="3" customWidth="1"/>
    <col min="8" max="8" width="12" style="3" customWidth="1"/>
    <col min="9" max="16384" width="9.14062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ht="15" customHeight="1" x14ac:dyDescent="0.25">
      <c r="A5" s="257" t="s">
        <v>62</v>
      </c>
      <c r="B5" s="257"/>
      <c r="C5" s="257"/>
      <c r="D5" s="257"/>
      <c r="E5" s="48"/>
      <c r="F5" s="48"/>
      <c r="G5" s="48"/>
      <c r="H5" s="12"/>
      <c r="I5" s="12"/>
      <c r="J5" s="12"/>
      <c r="K5" s="12"/>
      <c r="L5" s="12"/>
    </row>
    <row r="6" spans="1:13" ht="6.75" customHeight="1" thickBot="1" x14ac:dyDescent="0.3">
      <c r="A6" s="11"/>
      <c r="B6" s="11"/>
      <c r="C6" s="11"/>
      <c r="D6" s="11"/>
      <c r="E6" s="11"/>
      <c r="F6" s="11"/>
      <c r="G6" s="11"/>
      <c r="H6" s="12"/>
      <c r="I6" s="12"/>
      <c r="J6" s="12"/>
      <c r="K6" s="12"/>
      <c r="L6" s="12"/>
    </row>
    <row r="7" spans="1:13" ht="54" x14ac:dyDescent="0.25">
      <c r="A7" s="49" t="s">
        <v>63</v>
      </c>
      <c r="B7" s="49" t="s">
        <v>64</v>
      </c>
      <c r="C7" s="49" t="s">
        <v>65</v>
      </c>
      <c r="D7" s="49" t="s">
        <v>66</v>
      </c>
      <c r="E7" s="49" t="s">
        <v>67</v>
      </c>
      <c r="F7" s="49" t="s">
        <v>68</v>
      </c>
      <c r="G7" s="49" t="s">
        <v>69</v>
      </c>
      <c r="H7" s="49" t="s">
        <v>70</v>
      </c>
    </row>
    <row r="8" spans="1:13" ht="20.100000000000001" customHeight="1" x14ac:dyDescent="0.25">
      <c r="A8" s="32" t="s">
        <v>71</v>
      </c>
      <c r="B8" s="50">
        <v>115</v>
      </c>
      <c r="C8" s="51" t="s">
        <v>72</v>
      </c>
      <c r="D8" s="52">
        <v>8</v>
      </c>
      <c r="E8" s="52">
        <v>220</v>
      </c>
      <c r="F8" s="52">
        <v>189</v>
      </c>
      <c r="G8" s="52">
        <v>189</v>
      </c>
      <c r="H8" s="53">
        <f t="shared" ref="H8:H28" si="0">G8/E8</f>
        <v>0.85909090909090913</v>
      </c>
      <c r="J8" s="256" t="s">
        <v>73</v>
      </c>
      <c r="K8" s="256"/>
      <c r="L8" s="256"/>
      <c r="M8" s="256"/>
    </row>
    <row r="9" spans="1:13" ht="20.100000000000001" customHeight="1" x14ac:dyDescent="0.25">
      <c r="A9" s="32" t="s">
        <v>74</v>
      </c>
      <c r="B9" s="50">
        <v>115</v>
      </c>
      <c r="C9" s="51" t="s">
        <v>72</v>
      </c>
      <c r="D9" s="52">
        <v>8</v>
      </c>
      <c r="E9" s="52">
        <v>220</v>
      </c>
      <c r="F9" s="52">
        <v>205</v>
      </c>
      <c r="G9" s="52">
        <v>205</v>
      </c>
      <c r="H9" s="53">
        <f t="shared" si="0"/>
        <v>0.93181818181818177</v>
      </c>
      <c r="J9" s="256"/>
      <c r="K9" s="256"/>
      <c r="L9" s="256"/>
      <c r="M9" s="256"/>
    </row>
    <row r="10" spans="1:13" ht="20.100000000000001" customHeight="1" x14ac:dyDescent="0.25">
      <c r="A10" s="32" t="s">
        <v>75</v>
      </c>
      <c r="B10" s="50">
        <v>115</v>
      </c>
      <c r="C10" s="51" t="s">
        <v>72</v>
      </c>
      <c r="D10" s="52">
        <v>8</v>
      </c>
      <c r="E10" s="52">
        <v>220</v>
      </c>
      <c r="F10" s="52">
        <v>194</v>
      </c>
      <c r="G10" s="52">
        <v>194</v>
      </c>
      <c r="H10" s="53">
        <f t="shared" si="0"/>
        <v>0.88181818181818183</v>
      </c>
      <c r="J10" s="256"/>
      <c r="K10" s="256"/>
      <c r="L10" s="256"/>
      <c r="M10" s="256"/>
    </row>
    <row r="11" spans="1:13" ht="20.100000000000001" customHeight="1" x14ac:dyDescent="0.25">
      <c r="A11" s="32" t="s">
        <v>76</v>
      </c>
      <c r="B11" s="50">
        <v>115</v>
      </c>
      <c r="C11" s="51" t="s">
        <v>72</v>
      </c>
      <c r="D11" s="52">
        <v>8</v>
      </c>
      <c r="E11" s="52">
        <v>220</v>
      </c>
      <c r="F11" s="52">
        <v>195</v>
      </c>
      <c r="G11" s="52">
        <v>195</v>
      </c>
      <c r="H11" s="53">
        <f t="shared" si="0"/>
        <v>0.88636363636363635</v>
      </c>
      <c r="J11" s="256"/>
      <c r="K11" s="256"/>
      <c r="L11" s="256"/>
      <c r="M11" s="256"/>
    </row>
    <row r="12" spans="1:13" s="60" customFormat="1" ht="20.100000000000001" customHeight="1" x14ac:dyDescent="0.25">
      <c r="A12" s="32" t="s">
        <v>77</v>
      </c>
      <c r="B12" s="50">
        <v>115</v>
      </c>
      <c r="C12" s="51" t="s">
        <v>72</v>
      </c>
      <c r="D12" s="52">
        <v>8</v>
      </c>
      <c r="E12" s="52">
        <v>220</v>
      </c>
      <c r="F12" s="52">
        <v>245</v>
      </c>
      <c r="G12" s="52">
        <v>245</v>
      </c>
      <c r="H12" s="53">
        <f t="shared" si="0"/>
        <v>1.1136363636363635</v>
      </c>
      <c r="J12" s="256"/>
      <c r="K12" s="256"/>
      <c r="L12" s="256"/>
      <c r="M12" s="256"/>
    </row>
    <row r="13" spans="1:13" s="60" customFormat="1" ht="20.100000000000001" customHeight="1" x14ac:dyDescent="0.25">
      <c r="A13" s="32" t="s">
        <v>78</v>
      </c>
      <c r="B13" s="50">
        <v>115</v>
      </c>
      <c r="C13" s="51" t="s">
        <v>72</v>
      </c>
      <c r="D13" s="52">
        <v>8</v>
      </c>
      <c r="E13" s="52">
        <v>220</v>
      </c>
      <c r="F13" s="52">
        <v>248</v>
      </c>
      <c r="G13" s="52">
        <v>248</v>
      </c>
      <c r="H13" s="53">
        <f t="shared" si="0"/>
        <v>1.1272727272727272</v>
      </c>
    </row>
    <row r="14" spans="1:13" s="60" customFormat="1" ht="20.100000000000001" customHeight="1" x14ac:dyDescent="0.25">
      <c r="A14" s="32" t="s">
        <v>79</v>
      </c>
      <c r="B14" s="54">
        <v>115</v>
      </c>
      <c r="C14" s="51" t="s">
        <v>72</v>
      </c>
      <c r="D14" s="52">
        <v>8</v>
      </c>
      <c r="E14" s="52">
        <v>215</v>
      </c>
      <c r="F14" s="56">
        <v>196</v>
      </c>
      <c r="G14" s="56">
        <v>196</v>
      </c>
      <c r="H14" s="57">
        <f t="shared" si="0"/>
        <v>0.91162790697674423</v>
      </c>
    </row>
    <row r="15" spans="1:13" s="60" customFormat="1" ht="20.100000000000001" customHeight="1" x14ac:dyDescent="0.25">
      <c r="A15" s="32" t="s">
        <v>80</v>
      </c>
      <c r="B15" s="54">
        <v>115</v>
      </c>
      <c r="C15" s="51" t="s">
        <v>72</v>
      </c>
      <c r="D15" s="52">
        <v>8</v>
      </c>
      <c r="E15" s="52">
        <v>215</v>
      </c>
      <c r="F15" s="56">
        <v>239</v>
      </c>
      <c r="G15" s="56">
        <v>239</v>
      </c>
      <c r="H15" s="57">
        <f t="shared" si="0"/>
        <v>1.1116279069767443</v>
      </c>
    </row>
    <row r="16" spans="1:13" s="60" customFormat="1" ht="20.100000000000001" customHeight="1" x14ac:dyDescent="0.25">
      <c r="A16" s="32" t="s">
        <v>81</v>
      </c>
      <c r="B16" s="54">
        <v>115</v>
      </c>
      <c r="C16" s="51" t="s">
        <v>72</v>
      </c>
      <c r="D16" s="52">
        <v>8</v>
      </c>
      <c r="E16" s="52">
        <v>215</v>
      </c>
      <c r="F16" s="56">
        <v>219</v>
      </c>
      <c r="G16" s="56">
        <v>219</v>
      </c>
      <c r="H16" s="57">
        <f t="shared" si="0"/>
        <v>1.0186046511627906</v>
      </c>
    </row>
    <row r="17" spans="1:8" ht="20.100000000000001" customHeight="1" x14ac:dyDescent="0.25">
      <c r="A17" s="32" t="s">
        <v>82</v>
      </c>
      <c r="B17" s="54">
        <v>115</v>
      </c>
      <c r="C17" s="51" t="s">
        <v>72</v>
      </c>
      <c r="D17" s="52">
        <v>8</v>
      </c>
      <c r="E17" s="52">
        <v>215</v>
      </c>
      <c r="F17" s="56">
        <v>228</v>
      </c>
      <c r="G17" s="56">
        <v>228</v>
      </c>
      <c r="H17" s="57">
        <f t="shared" si="0"/>
        <v>1.0604651162790697</v>
      </c>
    </row>
    <row r="18" spans="1:8" ht="20.100000000000001" customHeight="1" x14ac:dyDescent="0.25">
      <c r="A18" s="32" t="s">
        <v>83</v>
      </c>
      <c r="B18" s="50">
        <v>115</v>
      </c>
      <c r="C18" s="51" t="s">
        <v>72</v>
      </c>
      <c r="D18" s="52">
        <v>8</v>
      </c>
      <c r="E18" s="52">
        <v>220</v>
      </c>
      <c r="F18" s="56">
        <v>222</v>
      </c>
      <c r="G18" s="56">
        <v>222</v>
      </c>
      <c r="H18" s="57">
        <f t="shared" si="0"/>
        <v>1.009090909090909</v>
      </c>
    </row>
    <row r="19" spans="1:8" ht="20.100000000000001" customHeight="1" x14ac:dyDescent="0.25">
      <c r="A19" s="32" t="s">
        <v>84</v>
      </c>
      <c r="B19" s="50">
        <v>115</v>
      </c>
      <c r="C19" s="51" t="s">
        <v>72</v>
      </c>
      <c r="D19" s="52">
        <v>8</v>
      </c>
      <c r="E19" s="52">
        <v>220</v>
      </c>
      <c r="F19" s="52">
        <v>226</v>
      </c>
      <c r="G19" s="52">
        <v>226</v>
      </c>
      <c r="H19" s="57">
        <f t="shared" si="0"/>
        <v>1.0272727272727273</v>
      </c>
    </row>
    <row r="20" spans="1:8" s="60" customFormat="1" ht="20.100000000000001" customHeight="1" x14ac:dyDescent="0.25">
      <c r="A20" s="32" t="s">
        <v>85</v>
      </c>
      <c r="B20" s="50">
        <v>115</v>
      </c>
      <c r="C20" s="51" t="s">
        <v>72</v>
      </c>
      <c r="D20" s="52">
        <v>8</v>
      </c>
      <c r="E20" s="52">
        <v>220</v>
      </c>
      <c r="F20" s="56">
        <v>270</v>
      </c>
      <c r="G20" s="56">
        <v>270</v>
      </c>
      <c r="H20" s="57">
        <f t="shared" si="0"/>
        <v>1.2272727272727273</v>
      </c>
    </row>
    <row r="21" spans="1:8" ht="20.100000000000001" customHeight="1" x14ac:dyDescent="0.25">
      <c r="A21" s="32" t="s">
        <v>86</v>
      </c>
      <c r="B21" s="50">
        <v>115</v>
      </c>
      <c r="C21" s="51" t="s">
        <v>72</v>
      </c>
      <c r="D21" s="52">
        <v>8</v>
      </c>
      <c r="E21" s="52">
        <v>220</v>
      </c>
      <c r="F21" s="56">
        <v>239</v>
      </c>
      <c r="G21" s="56">
        <v>239</v>
      </c>
      <c r="H21" s="57">
        <f t="shared" si="0"/>
        <v>1.0863636363636364</v>
      </c>
    </row>
    <row r="22" spans="1:8" ht="20.100000000000001" customHeight="1" x14ac:dyDescent="0.25">
      <c r="A22" s="32" t="s">
        <v>87</v>
      </c>
      <c r="B22" s="50">
        <v>115</v>
      </c>
      <c r="C22" s="51" t="s">
        <v>72</v>
      </c>
      <c r="D22" s="52">
        <v>8</v>
      </c>
      <c r="E22" s="52">
        <v>220</v>
      </c>
      <c r="F22" s="56">
        <v>275</v>
      </c>
      <c r="G22" s="56">
        <v>275</v>
      </c>
      <c r="H22" s="57">
        <f t="shared" si="0"/>
        <v>1.25</v>
      </c>
    </row>
    <row r="23" spans="1:8" ht="20.100000000000001" customHeight="1" x14ac:dyDescent="0.25">
      <c r="A23" s="32" t="s">
        <v>88</v>
      </c>
      <c r="B23" s="50">
        <v>115</v>
      </c>
      <c r="C23" s="51" t="s">
        <v>72</v>
      </c>
      <c r="D23" s="52">
        <v>8</v>
      </c>
      <c r="E23" s="52">
        <v>220</v>
      </c>
      <c r="F23" s="56">
        <v>268</v>
      </c>
      <c r="G23" s="56">
        <v>268</v>
      </c>
      <c r="H23" s="57">
        <f t="shared" si="0"/>
        <v>1.2181818181818183</v>
      </c>
    </row>
    <row r="24" spans="1:8" ht="20.100000000000001" customHeight="1" x14ac:dyDescent="0.25">
      <c r="A24" s="32" t="s">
        <v>89</v>
      </c>
      <c r="B24" s="54">
        <v>120</v>
      </c>
      <c r="C24" s="55" t="s">
        <v>90</v>
      </c>
      <c r="D24" s="56">
        <v>4</v>
      </c>
      <c r="E24" s="56">
        <v>10</v>
      </c>
      <c r="F24" s="56">
        <v>9</v>
      </c>
      <c r="G24" s="56">
        <v>9</v>
      </c>
      <c r="H24" s="57">
        <f t="shared" si="0"/>
        <v>0.9</v>
      </c>
    </row>
    <row r="25" spans="1:8" ht="20.100000000000001" customHeight="1" x14ac:dyDescent="0.25">
      <c r="A25" s="32" t="s">
        <v>91</v>
      </c>
      <c r="B25" s="54">
        <v>116</v>
      </c>
      <c r="C25" s="55" t="s">
        <v>90</v>
      </c>
      <c r="D25" s="56">
        <v>4</v>
      </c>
      <c r="E25" s="56">
        <v>20</v>
      </c>
      <c r="F25" s="56">
        <v>21</v>
      </c>
      <c r="G25" s="56">
        <v>21</v>
      </c>
      <c r="H25" s="57">
        <f t="shared" si="0"/>
        <v>1.05</v>
      </c>
    </row>
    <row r="26" spans="1:8" ht="20.100000000000001" customHeight="1" x14ac:dyDescent="0.25">
      <c r="A26" s="32" t="s">
        <v>92</v>
      </c>
      <c r="B26" s="54">
        <v>119</v>
      </c>
      <c r="C26" s="55" t="s">
        <v>90</v>
      </c>
      <c r="D26" s="56">
        <v>4</v>
      </c>
      <c r="E26" s="56">
        <v>10</v>
      </c>
      <c r="F26" s="56">
        <v>11</v>
      </c>
      <c r="G26" s="56">
        <v>11</v>
      </c>
      <c r="H26" s="57">
        <f t="shared" si="0"/>
        <v>1.1000000000000001</v>
      </c>
    </row>
    <row r="27" spans="1:8" ht="20.100000000000001" customHeight="1" x14ac:dyDescent="0.25">
      <c r="A27" s="32" t="s">
        <v>93</v>
      </c>
      <c r="B27" s="54">
        <v>118</v>
      </c>
      <c r="C27" s="55" t="s">
        <v>90</v>
      </c>
      <c r="D27" s="56">
        <v>6</v>
      </c>
      <c r="E27" s="56">
        <v>40</v>
      </c>
      <c r="F27" s="56">
        <v>39</v>
      </c>
      <c r="G27" s="56">
        <v>39</v>
      </c>
      <c r="H27" s="57">
        <f t="shared" si="0"/>
        <v>0.97499999999999998</v>
      </c>
    </row>
    <row r="28" spans="1:8" ht="20.100000000000001" customHeight="1" x14ac:dyDescent="0.25">
      <c r="A28" s="58" t="s">
        <v>94</v>
      </c>
      <c r="B28" s="54"/>
      <c r="C28" s="55"/>
      <c r="D28" s="56"/>
      <c r="E28" s="190">
        <f>SUM(E8:E27)</f>
        <v>3580</v>
      </c>
      <c r="F28" s="56"/>
      <c r="G28" s="190">
        <f>SUM(G8:G27)</f>
        <v>3738</v>
      </c>
      <c r="H28" s="191">
        <f t="shared" si="0"/>
        <v>1.0441340782122905</v>
      </c>
    </row>
    <row r="29" spans="1:8" ht="20.100000000000001" customHeight="1" thickBot="1" x14ac:dyDescent="0.3">
      <c r="A29" s="61"/>
      <c r="B29" s="62"/>
      <c r="C29" s="63"/>
      <c r="D29" s="64"/>
      <c r="E29" s="65"/>
      <c r="F29" s="64"/>
      <c r="G29" s="65"/>
      <c r="H29" s="66"/>
    </row>
    <row r="30" spans="1:8" ht="20.100000000000001" customHeight="1" x14ac:dyDescent="0.25">
      <c r="A30" s="67"/>
      <c r="B30" s="68"/>
      <c r="C30" s="69"/>
      <c r="D30" s="69"/>
      <c r="E30" s="70"/>
      <c r="F30" s="69"/>
      <c r="G30" s="71"/>
      <c r="H30" s="71"/>
    </row>
    <row r="31" spans="1:8" ht="20.100000000000001" customHeight="1" x14ac:dyDescent="0.25">
      <c r="A31" s="72"/>
      <c r="B31" s="72"/>
      <c r="C31" s="73"/>
      <c r="D31" s="74"/>
      <c r="E31" s="74"/>
      <c r="F31" s="74"/>
      <c r="G31" s="74"/>
      <c r="H31" s="75"/>
    </row>
    <row r="32" spans="1:8" ht="20.100000000000001" customHeight="1" x14ac:dyDescent="0.25">
      <c r="A32" s="72"/>
      <c r="B32" s="72"/>
      <c r="C32" s="73"/>
      <c r="D32" s="74"/>
      <c r="E32" s="74"/>
      <c r="F32" s="74"/>
      <c r="G32" s="74"/>
      <c r="H32" s="75"/>
    </row>
    <row r="33" spans="1:8" ht="20.100000000000001" customHeight="1" x14ac:dyDescent="0.25">
      <c r="A33" s="72"/>
      <c r="B33" s="72"/>
      <c r="C33" s="73"/>
      <c r="D33" s="74"/>
      <c r="E33" s="74"/>
      <c r="F33" s="74"/>
      <c r="G33" s="74"/>
      <c r="H33" s="75"/>
    </row>
    <row r="34" spans="1:8" ht="20.100000000000001" customHeight="1" x14ac:dyDescent="0.25">
      <c r="A34" s="76"/>
      <c r="B34" s="76"/>
      <c r="C34" s="73"/>
      <c r="D34" s="74"/>
      <c r="E34" s="74"/>
      <c r="F34" s="74"/>
      <c r="G34" s="74"/>
      <c r="H34" s="75"/>
    </row>
    <row r="37" spans="1:8" x14ac:dyDescent="0.25">
      <c r="A37" s="77"/>
    </row>
    <row r="38" spans="1:8" x14ac:dyDescent="0.25">
      <c r="A38" s="67"/>
      <c r="B38" s="68"/>
      <c r="C38" s="69"/>
      <c r="D38" s="69"/>
      <c r="E38" s="70"/>
      <c r="F38" s="69"/>
      <c r="G38" s="71"/>
      <c r="H38" s="71"/>
    </row>
    <row r="39" spans="1:8" x14ac:dyDescent="0.25">
      <c r="A39" s="72"/>
      <c r="B39" s="72"/>
      <c r="C39" s="73"/>
      <c r="D39" s="74"/>
      <c r="E39" s="74"/>
      <c r="F39" s="74"/>
      <c r="G39" s="74"/>
      <c r="H39" s="75"/>
    </row>
    <row r="40" spans="1:8" x14ac:dyDescent="0.25">
      <c r="A40" s="76"/>
      <c r="B40" s="76"/>
      <c r="C40" s="73"/>
      <c r="D40" s="74"/>
      <c r="E40" s="74"/>
      <c r="F40" s="74"/>
      <c r="G40" s="74"/>
      <c r="H40" s="75"/>
    </row>
    <row r="41" spans="1:8" x14ac:dyDescent="0.25">
      <c r="A41" s="72"/>
      <c r="B41" s="72"/>
      <c r="C41" s="73"/>
      <c r="D41" s="74"/>
      <c r="E41" s="74"/>
      <c r="F41" s="74"/>
      <c r="G41" s="74"/>
      <c r="H41" s="75"/>
    </row>
    <row r="42" spans="1:8" x14ac:dyDescent="0.25">
      <c r="A42" s="72"/>
      <c r="B42" s="72"/>
      <c r="C42" s="73"/>
      <c r="D42" s="74"/>
      <c r="E42" s="74"/>
      <c r="F42" s="74"/>
      <c r="G42" s="74"/>
      <c r="H42" s="75"/>
    </row>
    <row r="43" spans="1:8" x14ac:dyDescent="0.25">
      <c r="A43" s="76"/>
      <c r="B43" s="76"/>
      <c r="C43" s="73"/>
      <c r="D43" s="74"/>
      <c r="E43" s="74"/>
      <c r="F43" s="74"/>
      <c r="G43" s="74"/>
      <c r="H43" s="75"/>
    </row>
    <row r="44" spans="1:8" x14ac:dyDescent="0.25">
      <c r="A44" s="72"/>
      <c r="B44" s="72"/>
      <c r="C44" s="73"/>
      <c r="D44" s="74"/>
      <c r="E44" s="74"/>
      <c r="F44" s="74"/>
      <c r="G44" s="74"/>
      <c r="H44" s="75"/>
    </row>
    <row r="46" spans="1:8" x14ac:dyDescent="0.25">
      <c r="A46" s="78"/>
    </row>
    <row r="47" spans="1:8" x14ac:dyDescent="0.25">
      <c r="A47" s="46"/>
    </row>
  </sheetData>
  <mergeCells count="6">
    <mergeCell ref="J8:M12"/>
    <mergeCell ref="A1:H1"/>
    <mergeCell ref="A2:H2"/>
    <mergeCell ref="A3:H3"/>
    <mergeCell ref="A4:H4"/>
    <mergeCell ref="A5:D5"/>
  </mergeCells>
  <phoneticPr fontId="33" type="noConversion"/>
  <printOptions horizontalCentered="1"/>
  <pageMargins left="0.7" right="0.7" top="0.5" bottom="0.5" header="0" footer="0"/>
  <pageSetup scale="91" fitToHeight="0"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00B3A-C996-4883-AC42-3CBA6A607C5D}">
  <sheetPr>
    <tabColor rgb="FF00B050"/>
    <pageSetUpPr fitToPage="1"/>
  </sheetPr>
  <dimension ref="A1:M81"/>
  <sheetViews>
    <sheetView topLeftCell="A38"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382</v>
      </c>
      <c r="B5" s="297"/>
      <c r="C5" s="297" t="s">
        <v>383</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thickBot="1" x14ac:dyDescent="0.25">
      <c r="A8" s="15" t="s">
        <v>127</v>
      </c>
      <c r="B8" s="301" t="s">
        <v>175</v>
      </c>
      <c r="C8" s="302"/>
      <c r="D8" s="303"/>
      <c r="E8" s="14"/>
      <c r="F8" s="16" t="s">
        <v>8</v>
      </c>
      <c r="G8" s="17" t="s">
        <v>9</v>
      </c>
      <c r="H8" s="18" t="s">
        <v>10</v>
      </c>
    </row>
    <row r="9" spans="1:13" s="8" customFormat="1" ht="20.100000000000001" customHeight="1" x14ac:dyDescent="0.2">
      <c r="A9" s="15" t="s">
        <v>12</v>
      </c>
      <c r="B9" s="266" t="s">
        <v>355</v>
      </c>
      <c r="C9" s="285"/>
      <c r="D9" s="286"/>
      <c r="E9" s="14"/>
      <c r="F9" s="19" t="s">
        <v>178</v>
      </c>
      <c r="G9" s="20">
        <v>1740</v>
      </c>
      <c r="H9" s="21">
        <v>1442</v>
      </c>
    </row>
    <row r="10" spans="1:13" s="8" customFormat="1" ht="20.100000000000001" customHeight="1" thickBot="1" x14ac:dyDescent="0.25">
      <c r="A10" s="22" t="s">
        <v>15</v>
      </c>
      <c r="B10" s="270" t="s">
        <v>272</v>
      </c>
      <c r="C10" s="287"/>
      <c r="D10" s="288"/>
      <c r="E10" s="14"/>
      <c r="F10" s="23" t="s">
        <v>180</v>
      </c>
      <c r="G10" s="20"/>
      <c r="H10" s="21" t="s">
        <v>18</v>
      </c>
    </row>
    <row r="11" spans="1:13" s="8" customFormat="1" ht="20.100000000000001" customHeight="1" x14ac:dyDescent="0.2">
      <c r="A11" s="14"/>
      <c r="B11" s="14"/>
      <c r="C11" s="296"/>
      <c r="D11" s="296"/>
      <c r="E11" s="24"/>
      <c r="F11" s="23" t="s">
        <v>23</v>
      </c>
      <c r="G11" s="20">
        <v>0</v>
      </c>
      <c r="H11" s="21">
        <v>0</v>
      </c>
    </row>
    <row r="12" spans="1:13" s="8" customFormat="1" ht="20.100000000000001" customHeight="1" thickBot="1" x14ac:dyDescent="0.25">
      <c r="A12" s="290"/>
      <c r="B12" s="290"/>
      <c r="C12" s="290"/>
      <c r="D12" s="290"/>
      <c r="E12" s="14"/>
      <c r="F12" s="23" t="s">
        <v>21</v>
      </c>
      <c r="G12" s="20">
        <v>1740</v>
      </c>
      <c r="H12" s="21">
        <v>1532</v>
      </c>
    </row>
    <row r="13" spans="1:13" s="8" customFormat="1" ht="20.100000000000001" customHeight="1" thickBot="1" x14ac:dyDescent="0.25">
      <c r="A13" s="291" t="s">
        <v>144</v>
      </c>
      <c r="B13" s="292"/>
      <c r="C13" s="292"/>
      <c r="D13" s="293"/>
      <c r="E13" s="14"/>
      <c r="F13" s="23" t="s">
        <v>155</v>
      </c>
      <c r="G13" s="20"/>
      <c r="H13" s="21">
        <v>122.6</v>
      </c>
    </row>
    <row r="14" spans="1:13" s="8" customFormat="1" ht="20.100000000000001" customHeight="1" x14ac:dyDescent="0.2">
      <c r="A14" s="23" t="s">
        <v>40</v>
      </c>
      <c r="B14" s="246" t="s">
        <v>41</v>
      </c>
      <c r="C14" s="294"/>
      <c r="D14" s="247"/>
      <c r="E14" s="14"/>
      <c r="F14" s="23" t="s">
        <v>157</v>
      </c>
      <c r="G14" s="20"/>
      <c r="H14" s="21">
        <v>5.72</v>
      </c>
    </row>
    <row r="15" spans="1:13" s="8" customFormat="1" ht="20.100000000000001" customHeight="1" x14ac:dyDescent="0.2">
      <c r="A15" s="19" t="s">
        <v>150</v>
      </c>
      <c r="B15" s="244">
        <v>0.33</v>
      </c>
      <c r="C15" s="295"/>
      <c r="D15" s="245"/>
      <c r="E15" s="14"/>
      <c r="F15" s="23" t="s">
        <v>158</v>
      </c>
      <c r="G15" s="20"/>
      <c r="H15" s="81" t="s">
        <v>384</v>
      </c>
    </row>
    <row r="16" spans="1:13" s="8" customFormat="1" ht="20.100000000000001" customHeight="1" x14ac:dyDescent="0.2">
      <c r="A16" s="19" t="s">
        <v>151</v>
      </c>
      <c r="B16" s="244" t="s">
        <v>41</v>
      </c>
      <c r="C16" s="295"/>
      <c r="D16" s="245"/>
      <c r="E16" s="14"/>
      <c r="F16" s="23" t="s">
        <v>182</v>
      </c>
      <c r="G16" s="20"/>
      <c r="H16" s="21" t="s">
        <v>385</v>
      </c>
    </row>
    <row r="17" spans="1:10" s="8" customFormat="1" ht="20.100000000000001" customHeight="1" x14ac:dyDescent="0.2">
      <c r="A17" s="19" t="s">
        <v>152</v>
      </c>
      <c r="B17" s="266">
        <v>1</v>
      </c>
      <c r="C17" s="285"/>
      <c r="D17" s="286"/>
      <c r="E17" s="14"/>
      <c r="F17" s="23" t="s">
        <v>58</v>
      </c>
      <c r="G17" s="20">
        <v>0.4</v>
      </c>
      <c r="H17" s="21" t="s">
        <v>386</v>
      </c>
    </row>
    <row r="18" spans="1:10" s="8" customFormat="1" ht="20.100000000000001" customHeight="1" thickBot="1" x14ac:dyDescent="0.25">
      <c r="A18" s="19" t="s">
        <v>185</v>
      </c>
      <c r="B18" s="266">
        <v>120</v>
      </c>
      <c r="C18" s="285"/>
      <c r="D18" s="286"/>
      <c r="E18" s="14"/>
      <c r="F18" s="25" t="s">
        <v>186</v>
      </c>
      <c r="G18" s="26"/>
      <c r="H18" s="27" t="s">
        <v>18</v>
      </c>
    </row>
    <row r="19" spans="1:10" s="8" customFormat="1" ht="20.100000000000001" customHeight="1" thickBot="1" x14ac:dyDescent="0.25">
      <c r="A19" s="28" t="s">
        <v>154</v>
      </c>
      <c r="B19" s="270">
        <v>5</v>
      </c>
      <c r="C19" s="287"/>
      <c r="D19" s="288"/>
      <c r="E19" s="14"/>
      <c r="F19" s="14"/>
      <c r="G19" s="14"/>
      <c r="H19" s="14"/>
    </row>
    <row r="20" spans="1:10" s="8" customFormat="1" ht="20.100000000000001" customHeight="1" x14ac:dyDescent="0.2">
      <c r="A20" s="14"/>
      <c r="B20" s="14"/>
      <c r="C20" s="14"/>
      <c r="D20" s="14"/>
      <c r="E20" s="14"/>
      <c r="F20" s="14"/>
      <c r="G20" s="14"/>
      <c r="H20" s="14"/>
    </row>
    <row r="21" spans="1:10" s="8" customFormat="1" ht="16.5" customHeight="1" thickBot="1" x14ac:dyDescent="0.25">
      <c r="A21" s="289"/>
      <c r="B21" s="289"/>
      <c r="C21" s="289"/>
      <c r="D21" s="289"/>
      <c r="E21" s="14"/>
      <c r="F21" s="14"/>
      <c r="G21" s="14"/>
      <c r="H21" s="14"/>
    </row>
    <row r="22" spans="1:10" s="8" customFormat="1" ht="36.75" thickBot="1" x14ac:dyDescent="0.3">
      <c r="A22" s="29" t="s">
        <v>63</v>
      </c>
      <c r="B22" s="29" t="s">
        <v>64</v>
      </c>
      <c r="C22" s="30" t="s">
        <v>65</v>
      </c>
      <c r="D22" s="30" t="s">
        <v>66</v>
      </c>
      <c r="E22" s="30" t="s">
        <v>187</v>
      </c>
      <c r="F22" s="30" t="s">
        <v>188</v>
      </c>
      <c r="G22" s="30" t="s">
        <v>189</v>
      </c>
      <c r="H22" s="13" t="s">
        <v>190</v>
      </c>
      <c r="I22" s="31"/>
    </row>
    <row r="23" spans="1:10" s="8" customFormat="1" ht="20.100000000000001" customHeight="1" x14ac:dyDescent="0.2">
      <c r="A23" s="32" t="s">
        <v>387</v>
      </c>
      <c r="B23" s="33" t="s">
        <v>236</v>
      </c>
      <c r="C23" s="34" t="s">
        <v>193</v>
      </c>
      <c r="D23" s="35">
        <v>10</v>
      </c>
      <c r="E23" s="35">
        <v>275</v>
      </c>
      <c r="F23" s="35">
        <v>197</v>
      </c>
      <c r="G23" s="35">
        <v>211</v>
      </c>
      <c r="H23" s="36">
        <f>G23/E23</f>
        <v>0.76727272727272722</v>
      </c>
      <c r="I23" s="37"/>
      <c r="J23" s="8" t="s">
        <v>227</v>
      </c>
    </row>
    <row r="24" spans="1:10" s="8" customFormat="1" ht="20.100000000000001" customHeight="1" x14ac:dyDescent="0.2">
      <c r="A24" s="32" t="s">
        <v>388</v>
      </c>
      <c r="B24" s="33" t="s">
        <v>236</v>
      </c>
      <c r="C24" s="34" t="s">
        <v>193</v>
      </c>
      <c r="D24" s="35">
        <v>10</v>
      </c>
      <c r="E24" s="35">
        <v>270</v>
      </c>
      <c r="F24" s="35">
        <v>221</v>
      </c>
      <c r="G24" s="35">
        <v>218</v>
      </c>
      <c r="H24" s="36">
        <f t="shared" ref="H24:H32" si="0">G24/E24</f>
        <v>0.80740740740740746</v>
      </c>
      <c r="I24" s="37"/>
    </row>
    <row r="25" spans="1:10" s="8" customFormat="1" ht="20.100000000000001" customHeight="1" x14ac:dyDescent="0.2">
      <c r="A25" s="32" t="s">
        <v>389</v>
      </c>
      <c r="B25" s="33" t="s">
        <v>236</v>
      </c>
      <c r="C25" s="34" t="s">
        <v>193</v>
      </c>
      <c r="D25" s="35">
        <v>10</v>
      </c>
      <c r="E25" s="35">
        <v>275</v>
      </c>
      <c r="F25" s="35">
        <v>180</v>
      </c>
      <c r="G25" s="35">
        <v>191</v>
      </c>
      <c r="H25" s="36">
        <f t="shared" si="0"/>
        <v>0.69454545454545458</v>
      </c>
      <c r="I25" s="37"/>
    </row>
    <row r="26" spans="1:10" s="8" customFormat="1" ht="20.100000000000001" customHeight="1" x14ac:dyDescent="0.2">
      <c r="A26" s="32" t="s">
        <v>390</v>
      </c>
      <c r="B26" s="33" t="s">
        <v>198</v>
      </c>
      <c r="C26" s="34" t="s">
        <v>193</v>
      </c>
      <c r="D26" s="35">
        <v>10</v>
      </c>
      <c r="E26" s="35">
        <v>305</v>
      </c>
      <c r="F26" s="35">
        <v>326</v>
      </c>
      <c r="G26" s="35">
        <v>287</v>
      </c>
      <c r="H26" s="36">
        <f t="shared" si="0"/>
        <v>0.94098360655737701</v>
      </c>
      <c r="I26" s="37"/>
    </row>
    <row r="27" spans="1:10" s="8" customFormat="1" ht="20.100000000000001" customHeight="1" x14ac:dyDescent="0.2">
      <c r="A27" s="32" t="s">
        <v>391</v>
      </c>
      <c r="B27" s="33" t="s">
        <v>198</v>
      </c>
      <c r="C27" s="34" t="s">
        <v>193</v>
      </c>
      <c r="D27" s="35">
        <v>10</v>
      </c>
      <c r="E27" s="35">
        <v>305</v>
      </c>
      <c r="F27" s="35">
        <v>252</v>
      </c>
      <c r="G27" s="35">
        <v>271</v>
      </c>
      <c r="H27" s="36">
        <f t="shared" si="0"/>
        <v>0.88852459016393448</v>
      </c>
      <c r="I27" s="37"/>
    </row>
    <row r="28" spans="1:10" s="8" customFormat="1" ht="20.100000000000001" customHeight="1" x14ac:dyDescent="0.2">
      <c r="A28" s="32" t="s">
        <v>392</v>
      </c>
      <c r="B28" s="33" t="s">
        <v>198</v>
      </c>
      <c r="C28" s="34" t="s">
        <v>193</v>
      </c>
      <c r="D28" s="35">
        <v>10</v>
      </c>
      <c r="E28" s="35">
        <v>310</v>
      </c>
      <c r="F28" s="35">
        <v>251</v>
      </c>
      <c r="G28" s="35">
        <v>264</v>
      </c>
      <c r="H28" s="36">
        <f t="shared" si="0"/>
        <v>0.85161290322580641</v>
      </c>
      <c r="I28" s="37"/>
    </row>
    <row r="29" spans="1:10" s="8" customFormat="1" ht="20.100000000000001" customHeight="1" x14ac:dyDescent="0.2">
      <c r="A29" s="58" t="s">
        <v>203</v>
      </c>
      <c r="B29" s="33"/>
      <c r="C29" s="34"/>
      <c r="D29" s="35"/>
      <c r="E29" s="79">
        <f>SUM(E23:E28)</f>
        <v>1740</v>
      </c>
      <c r="F29" s="35"/>
      <c r="G29" s="79">
        <f>SUM(G23:G28)</f>
        <v>1442</v>
      </c>
      <c r="H29" s="80">
        <f t="shared" si="0"/>
        <v>0.828735632183908</v>
      </c>
      <c r="I29" s="37"/>
    </row>
    <row r="30" spans="1:10" s="8" customFormat="1" ht="20.100000000000001" customHeight="1" x14ac:dyDescent="0.2">
      <c r="A30" s="32"/>
      <c r="B30" s="33"/>
      <c r="C30" s="34"/>
      <c r="D30" s="35"/>
      <c r="E30" s="35"/>
      <c r="F30" s="35"/>
      <c r="G30" s="35"/>
      <c r="H30" s="36"/>
      <c r="I30" s="37"/>
    </row>
    <row r="31" spans="1:10" s="8" customFormat="1" ht="20.100000000000001" customHeight="1" x14ac:dyDescent="0.2">
      <c r="A31" s="32" t="s">
        <v>393</v>
      </c>
      <c r="B31" s="33"/>
      <c r="C31" s="34" t="s">
        <v>205</v>
      </c>
      <c r="D31" s="35" t="s">
        <v>285</v>
      </c>
      <c r="E31" s="35">
        <v>1740</v>
      </c>
      <c r="F31" s="35">
        <v>1532</v>
      </c>
      <c r="G31" s="35">
        <v>1532</v>
      </c>
      <c r="H31" s="36">
        <f t="shared" si="0"/>
        <v>0.88045977011494247</v>
      </c>
      <c r="I31" s="37"/>
    </row>
    <row r="32" spans="1:10" s="8" customFormat="1" ht="20.100000000000001" customHeight="1" x14ac:dyDescent="0.2">
      <c r="A32" s="58" t="s">
        <v>207</v>
      </c>
      <c r="B32" s="33"/>
      <c r="C32" s="34"/>
      <c r="D32" s="35"/>
      <c r="E32" s="79">
        <f>SUM(E31)</f>
        <v>1740</v>
      </c>
      <c r="F32" s="35"/>
      <c r="G32" s="79">
        <f>SUM(G31)</f>
        <v>1532</v>
      </c>
      <c r="H32" s="80">
        <f t="shared" si="0"/>
        <v>0.88045977011494247</v>
      </c>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65620-4704-4DA2-AFF1-5420965488B0}">
  <sheetPr>
    <tabColor rgb="FF00B050"/>
    <pageSetUpPr fitToPage="1"/>
  </sheetPr>
  <dimension ref="A1:M81"/>
  <sheetViews>
    <sheetView topLeftCell="A2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394</v>
      </c>
      <c r="B5" s="297"/>
      <c r="C5" s="297" t="s">
        <v>395</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x14ac:dyDescent="0.2">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c r="J8" s="284" t="s">
        <v>396</v>
      </c>
      <c r="K8" s="284"/>
      <c r="L8" s="284"/>
    </row>
    <row r="9" spans="1:13" s="8" customFormat="1" ht="20.100000000000001" customHeight="1" x14ac:dyDescent="0.2">
      <c r="A9" s="15" t="s">
        <v>12</v>
      </c>
      <c r="B9" s="266" t="s">
        <v>397</v>
      </c>
      <c r="C9" s="285"/>
      <c r="D9" s="286"/>
      <c r="E9" s="14"/>
      <c r="F9" s="19" t="s">
        <v>178</v>
      </c>
      <c r="G9" s="20">
        <v>780</v>
      </c>
      <c r="H9" s="21">
        <v>787</v>
      </c>
      <c r="J9" s="284"/>
      <c r="K9" s="284"/>
      <c r="L9" s="284"/>
    </row>
    <row r="10" spans="1:13" s="8" customFormat="1" ht="20.100000000000001" customHeight="1" x14ac:dyDescent="0.2">
      <c r="A10" s="22" t="s">
        <v>15</v>
      </c>
      <c r="B10" s="270" t="s">
        <v>398</v>
      </c>
      <c r="C10" s="287"/>
      <c r="D10" s="288"/>
      <c r="E10" s="14"/>
      <c r="F10" s="23" t="s">
        <v>180</v>
      </c>
      <c r="G10" s="20"/>
      <c r="H10" s="21" t="s">
        <v>18</v>
      </c>
      <c r="J10" s="284"/>
      <c r="K10" s="284"/>
      <c r="L10" s="284"/>
    </row>
    <row r="11" spans="1:13" s="8" customFormat="1" ht="20.100000000000001" customHeight="1" x14ac:dyDescent="0.2">
      <c r="A11" s="14"/>
      <c r="B11" s="14"/>
      <c r="C11" s="296"/>
      <c r="D11" s="296"/>
      <c r="E11" s="24"/>
      <c r="F11" s="23" t="s">
        <v>23</v>
      </c>
      <c r="G11" s="20">
        <v>0</v>
      </c>
      <c r="H11" s="21">
        <v>0</v>
      </c>
      <c r="J11" s="284"/>
      <c r="K11" s="284"/>
      <c r="L11" s="284"/>
    </row>
    <row r="12" spans="1:13" s="8" customFormat="1" ht="20.100000000000001" customHeight="1" x14ac:dyDescent="0.2">
      <c r="A12" s="290"/>
      <c r="B12" s="290"/>
      <c r="C12" s="290"/>
      <c r="D12" s="290"/>
      <c r="E12" s="14"/>
      <c r="F12" s="23" t="s">
        <v>21</v>
      </c>
      <c r="G12" s="20">
        <v>780</v>
      </c>
      <c r="H12" s="21">
        <v>787</v>
      </c>
      <c r="J12" s="284"/>
      <c r="K12" s="284"/>
      <c r="L12" s="284"/>
    </row>
    <row r="13" spans="1:13" s="8" customFormat="1" ht="20.100000000000001" customHeight="1" x14ac:dyDescent="0.2">
      <c r="A13" s="291" t="s">
        <v>144</v>
      </c>
      <c r="B13" s="292"/>
      <c r="C13" s="292"/>
      <c r="D13" s="293"/>
      <c r="E13" s="14"/>
      <c r="F13" s="23" t="s">
        <v>155</v>
      </c>
      <c r="G13" s="20"/>
      <c r="H13" s="21">
        <v>122</v>
      </c>
      <c r="J13" s="284"/>
      <c r="K13" s="284"/>
      <c r="L13" s="284"/>
    </row>
    <row r="14" spans="1:13" s="8" customFormat="1" ht="20.100000000000001" customHeight="1" x14ac:dyDescent="0.2">
      <c r="A14" s="23" t="s">
        <v>40</v>
      </c>
      <c r="B14" s="246" t="s">
        <v>18</v>
      </c>
      <c r="C14" s="294"/>
      <c r="D14" s="247"/>
      <c r="E14" s="14"/>
      <c r="F14" s="23" t="s">
        <v>157</v>
      </c>
      <c r="G14" s="20"/>
      <c r="H14" s="21">
        <v>3.9</v>
      </c>
      <c r="J14" s="284"/>
      <c r="K14" s="284"/>
      <c r="L14" s="284"/>
    </row>
    <row r="15" spans="1:13" s="8" customFormat="1" ht="20.100000000000001" customHeight="1" x14ac:dyDescent="0.2">
      <c r="A15" s="19" t="s">
        <v>150</v>
      </c>
      <c r="B15" s="244">
        <v>0.33</v>
      </c>
      <c r="C15" s="295"/>
      <c r="D15" s="245"/>
      <c r="E15" s="14"/>
      <c r="F15" s="23" t="s">
        <v>158</v>
      </c>
      <c r="G15" s="20"/>
      <c r="H15" s="21" t="s">
        <v>399</v>
      </c>
      <c r="J15" s="284"/>
      <c r="K15" s="284"/>
      <c r="L15" s="284"/>
    </row>
    <row r="16" spans="1:13" s="8" customFormat="1" ht="20.100000000000001" customHeight="1" x14ac:dyDescent="0.2">
      <c r="A16" s="19" t="s">
        <v>151</v>
      </c>
      <c r="B16" s="244" t="s">
        <v>41</v>
      </c>
      <c r="C16" s="295"/>
      <c r="D16" s="245"/>
      <c r="E16" s="14"/>
      <c r="F16" s="23" t="s">
        <v>182</v>
      </c>
      <c r="G16" s="20"/>
      <c r="H16" s="21" t="s">
        <v>228</v>
      </c>
    </row>
    <row r="17" spans="1:9" s="8" customFormat="1" ht="20.100000000000001" customHeight="1" x14ac:dyDescent="0.2">
      <c r="A17" s="19" t="s">
        <v>152</v>
      </c>
      <c r="B17" s="266">
        <v>1</v>
      </c>
      <c r="C17" s="285"/>
      <c r="D17" s="286"/>
      <c r="E17" s="14"/>
      <c r="F17" s="23" t="s">
        <v>58</v>
      </c>
      <c r="G17" s="20">
        <v>0.4</v>
      </c>
      <c r="H17" s="21" t="s">
        <v>400</v>
      </c>
    </row>
    <row r="18" spans="1:9" s="8" customFormat="1" ht="20.100000000000001" customHeight="1" x14ac:dyDescent="0.2">
      <c r="A18" s="19" t="s">
        <v>185</v>
      </c>
      <c r="B18" s="266">
        <v>120</v>
      </c>
      <c r="C18" s="285"/>
      <c r="D18" s="286"/>
      <c r="E18" s="14"/>
      <c r="F18" s="25" t="s">
        <v>186</v>
      </c>
      <c r="G18" s="26"/>
      <c r="H18" s="27">
        <v>0.25700000000000001</v>
      </c>
    </row>
    <row r="19" spans="1:9" s="8" customFormat="1" ht="20.100000000000001" customHeight="1" x14ac:dyDescent="0.2">
      <c r="A19" s="28" t="s">
        <v>154</v>
      </c>
      <c r="B19" s="270">
        <v>5</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401</v>
      </c>
      <c r="B23" s="33" t="s">
        <v>236</v>
      </c>
      <c r="C23" s="34" t="s">
        <v>193</v>
      </c>
      <c r="D23" s="35">
        <v>10</v>
      </c>
      <c r="E23" s="35">
        <v>230</v>
      </c>
      <c r="F23" s="35">
        <v>105</v>
      </c>
      <c r="G23" s="35">
        <v>248</v>
      </c>
      <c r="H23" s="36">
        <f>G23/E23</f>
        <v>1.0782608695652174</v>
      </c>
      <c r="I23" s="37"/>
    </row>
    <row r="24" spans="1:9" s="8" customFormat="1" ht="20.100000000000001" customHeight="1" x14ac:dyDescent="0.2">
      <c r="A24" s="32" t="s">
        <v>402</v>
      </c>
      <c r="B24" s="33" t="s">
        <v>198</v>
      </c>
      <c r="C24" s="34" t="s">
        <v>193</v>
      </c>
      <c r="D24" s="35">
        <v>10</v>
      </c>
      <c r="E24" s="35">
        <v>180</v>
      </c>
      <c r="F24" s="35">
        <v>115</v>
      </c>
      <c r="G24" s="35">
        <v>182</v>
      </c>
      <c r="H24" s="36">
        <f t="shared" ref="H24:H27" si="0">G24/E24</f>
        <v>1.0111111111111111</v>
      </c>
      <c r="I24" s="37"/>
    </row>
    <row r="25" spans="1:9" s="8" customFormat="1" ht="20.100000000000001" customHeight="1" x14ac:dyDescent="0.2">
      <c r="A25" s="32" t="s">
        <v>403</v>
      </c>
      <c r="B25" s="33" t="s">
        <v>198</v>
      </c>
      <c r="C25" s="34" t="s">
        <v>193</v>
      </c>
      <c r="D25" s="35">
        <v>10</v>
      </c>
      <c r="E25" s="35">
        <v>185</v>
      </c>
      <c r="F25" s="35">
        <v>123</v>
      </c>
      <c r="G25" s="35">
        <v>169</v>
      </c>
      <c r="H25" s="36">
        <f t="shared" si="0"/>
        <v>0.91351351351351351</v>
      </c>
      <c r="I25" s="37"/>
    </row>
    <row r="26" spans="1:9" s="8" customFormat="1" ht="20.100000000000001" customHeight="1" x14ac:dyDescent="0.2">
      <c r="A26" s="32" t="s">
        <v>404</v>
      </c>
      <c r="B26" s="33" t="s">
        <v>198</v>
      </c>
      <c r="C26" s="34" t="s">
        <v>193</v>
      </c>
      <c r="D26" s="35">
        <v>10</v>
      </c>
      <c r="E26" s="35">
        <v>185</v>
      </c>
      <c r="F26" s="35">
        <v>109</v>
      </c>
      <c r="G26" s="35">
        <v>188</v>
      </c>
      <c r="H26" s="36">
        <f t="shared" si="0"/>
        <v>1.0162162162162163</v>
      </c>
      <c r="I26" s="37"/>
    </row>
    <row r="27" spans="1:9" s="8" customFormat="1" ht="20.100000000000001" customHeight="1" x14ac:dyDescent="0.2">
      <c r="A27" s="58" t="s">
        <v>203</v>
      </c>
      <c r="B27" s="33"/>
      <c r="C27" s="34"/>
      <c r="D27" s="35"/>
      <c r="E27" s="79">
        <f>SUM(E23:E26)</f>
        <v>780</v>
      </c>
      <c r="F27" s="35">
        <v>452</v>
      </c>
      <c r="G27" s="79">
        <f>SUM(G23:G26)</f>
        <v>787</v>
      </c>
      <c r="H27" s="80">
        <f t="shared" si="0"/>
        <v>1.0089743589743589</v>
      </c>
      <c r="I27" s="37"/>
    </row>
    <row r="28" spans="1:9" s="8" customFormat="1" ht="20.100000000000001" customHeight="1" x14ac:dyDescent="0.2">
      <c r="A28" s="32"/>
      <c r="B28" s="33"/>
      <c r="C28" s="34"/>
      <c r="D28" s="35"/>
      <c r="E28" s="35"/>
      <c r="F28" s="35"/>
      <c r="G28" s="35"/>
      <c r="H28" s="36"/>
      <c r="I28" s="37"/>
    </row>
    <row r="29" spans="1:9" s="8" customFormat="1" ht="20.100000000000001" customHeight="1" x14ac:dyDescent="0.2">
      <c r="A29" s="32" t="s">
        <v>405</v>
      </c>
      <c r="B29" s="33"/>
      <c r="C29" s="34" t="s">
        <v>205</v>
      </c>
      <c r="D29" s="35" t="s">
        <v>254</v>
      </c>
      <c r="E29" s="35">
        <v>780</v>
      </c>
      <c r="F29" s="35">
        <v>427</v>
      </c>
      <c r="G29" s="35">
        <v>787</v>
      </c>
      <c r="H29" s="36">
        <f t="shared" ref="H29:H30" si="1">G29/E29</f>
        <v>1.0089743589743589</v>
      </c>
      <c r="I29" s="37"/>
    </row>
    <row r="30" spans="1:9" s="8" customFormat="1" ht="20.100000000000001" customHeight="1" x14ac:dyDescent="0.2">
      <c r="A30" s="58" t="s">
        <v>207</v>
      </c>
      <c r="B30" s="33"/>
      <c r="C30" s="34"/>
      <c r="D30" s="35"/>
      <c r="E30" s="79">
        <f>SUM(E29)</f>
        <v>780</v>
      </c>
      <c r="F30" s="35">
        <v>427</v>
      </c>
      <c r="G30" s="79">
        <f>SUM(G29)</f>
        <v>787</v>
      </c>
      <c r="H30" s="80">
        <f t="shared" si="1"/>
        <v>1.0089743589743589</v>
      </c>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A7:D7"/>
    <mergeCell ref="F7:H7"/>
    <mergeCell ref="B8:D8"/>
    <mergeCell ref="B9:D9"/>
    <mergeCell ref="B10:D10"/>
    <mergeCell ref="A1:H1"/>
    <mergeCell ref="A2:H2"/>
    <mergeCell ref="A3:H3"/>
    <mergeCell ref="A4:H4"/>
    <mergeCell ref="A5:B5"/>
    <mergeCell ref="C5:H5"/>
    <mergeCell ref="J8:L15"/>
    <mergeCell ref="B18:D18"/>
    <mergeCell ref="B19:D19"/>
    <mergeCell ref="A21:D21"/>
    <mergeCell ref="A12:D12"/>
    <mergeCell ref="A13:D13"/>
    <mergeCell ref="B14:D14"/>
    <mergeCell ref="B15:D15"/>
    <mergeCell ref="B16:D16"/>
    <mergeCell ref="B17:D17"/>
    <mergeCell ref="C11:D11"/>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6C392-0C26-4053-9375-03647ECE8C7F}">
  <sheetPr>
    <tabColor rgb="FF00B050"/>
    <pageSetUpPr fitToPage="1"/>
  </sheetPr>
  <dimension ref="A1:M81"/>
  <sheetViews>
    <sheetView topLeftCell="A2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406</v>
      </c>
      <c r="B5" s="297"/>
      <c r="C5" s="297" t="s">
        <v>407</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302</v>
      </c>
      <c r="C9" s="285"/>
      <c r="D9" s="286"/>
      <c r="E9" s="14"/>
      <c r="F9" s="19" t="s">
        <v>178</v>
      </c>
      <c r="G9" s="20">
        <v>370</v>
      </c>
      <c r="H9" s="21">
        <v>391</v>
      </c>
    </row>
    <row r="10" spans="1:13" s="8" customFormat="1" ht="20.100000000000001" customHeight="1" x14ac:dyDescent="0.2">
      <c r="A10" s="22" t="s">
        <v>15</v>
      </c>
      <c r="B10" s="270" t="s">
        <v>303</v>
      </c>
      <c r="C10" s="287"/>
      <c r="D10" s="288"/>
      <c r="E10" s="14"/>
      <c r="F10" s="23" t="s">
        <v>180</v>
      </c>
      <c r="G10" s="20"/>
      <c r="H10" s="21" t="s">
        <v>304</v>
      </c>
    </row>
    <row r="11" spans="1:13" s="8" customFormat="1" ht="20.100000000000001" customHeight="1" x14ac:dyDescent="0.2">
      <c r="A11" s="14"/>
      <c r="B11" s="14"/>
      <c r="C11" s="296"/>
      <c r="D11" s="296"/>
      <c r="E11" s="24"/>
      <c r="F11" s="23" t="s">
        <v>23</v>
      </c>
      <c r="G11" s="20">
        <v>0</v>
      </c>
      <c r="H11" s="21" t="s">
        <v>18</v>
      </c>
    </row>
    <row r="12" spans="1:13" s="8" customFormat="1" ht="20.100000000000001" customHeight="1" x14ac:dyDescent="0.2">
      <c r="A12" s="290"/>
      <c r="B12" s="290"/>
      <c r="C12" s="290"/>
      <c r="D12" s="290"/>
      <c r="E12" s="14"/>
      <c r="F12" s="23" t="s">
        <v>21</v>
      </c>
      <c r="G12" s="20">
        <v>200</v>
      </c>
      <c r="H12" s="21">
        <v>391</v>
      </c>
    </row>
    <row r="13" spans="1:13" s="8" customFormat="1" ht="20.100000000000001" customHeight="1" x14ac:dyDescent="0.2">
      <c r="A13" s="291" t="s">
        <v>144</v>
      </c>
      <c r="B13" s="292"/>
      <c r="C13" s="292"/>
      <c r="D13" s="293"/>
      <c r="E13" s="14"/>
      <c r="F13" s="23" t="s">
        <v>155</v>
      </c>
      <c r="G13" s="20"/>
      <c r="H13" s="21">
        <v>120</v>
      </c>
    </row>
    <row r="14" spans="1:13" s="8" customFormat="1" ht="20.100000000000001" customHeight="1" x14ac:dyDescent="0.2">
      <c r="A14" s="23" t="s">
        <v>40</v>
      </c>
      <c r="B14" s="246" t="s">
        <v>18</v>
      </c>
      <c r="C14" s="294"/>
      <c r="D14" s="247"/>
      <c r="E14" s="14"/>
      <c r="F14" s="23" t="s">
        <v>157</v>
      </c>
      <c r="G14" s="20"/>
      <c r="H14" s="21">
        <v>2</v>
      </c>
    </row>
    <row r="15" spans="1:13" s="8" customFormat="1" ht="20.100000000000001" customHeight="1" x14ac:dyDescent="0.2">
      <c r="A15" s="19" t="s">
        <v>150</v>
      </c>
      <c r="B15" s="244">
        <v>0.33</v>
      </c>
      <c r="C15" s="295"/>
      <c r="D15" s="245"/>
      <c r="E15" s="14"/>
      <c r="F15" s="23" t="s">
        <v>158</v>
      </c>
      <c r="G15" s="20"/>
      <c r="H15" s="21">
        <v>-0.77</v>
      </c>
    </row>
    <row r="16" spans="1:13" s="8" customFormat="1" ht="20.100000000000001" customHeight="1" x14ac:dyDescent="0.2">
      <c r="A16" s="19" t="s">
        <v>151</v>
      </c>
      <c r="B16" s="244" t="s">
        <v>18</v>
      </c>
      <c r="C16" s="295"/>
      <c r="D16" s="245"/>
      <c r="E16" s="14"/>
      <c r="F16" s="23" t="s">
        <v>182</v>
      </c>
      <c r="G16" s="20"/>
      <c r="H16" s="21">
        <v>0.11</v>
      </c>
    </row>
    <row r="17" spans="1:9" s="8" customFormat="1" ht="20.100000000000001" customHeight="1" x14ac:dyDescent="0.2">
      <c r="A17" s="19" t="s">
        <v>152</v>
      </c>
      <c r="B17" s="266">
        <v>1</v>
      </c>
      <c r="C17" s="285"/>
      <c r="D17" s="286"/>
      <c r="E17" s="14"/>
      <c r="F17" s="23" t="s">
        <v>58</v>
      </c>
      <c r="G17" s="20">
        <v>0.4</v>
      </c>
      <c r="H17" s="21">
        <v>0.88</v>
      </c>
    </row>
    <row r="18" spans="1:9" s="8" customFormat="1" ht="20.100000000000001" customHeight="1" x14ac:dyDescent="0.2">
      <c r="A18" s="19" t="s">
        <v>185</v>
      </c>
      <c r="B18" s="266">
        <v>120</v>
      </c>
      <c r="C18" s="285"/>
      <c r="D18" s="286"/>
      <c r="E18" s="14"/>
      <c r="F18" s="25" t="s">
        <v>186</v>
      </c>
      <c r="G18" s="26"/>
      <c r="H18" s="27">
        <v>0.13</v>
      </c>
    </row>
    <row r="19" spans="1:9" s="8" customFormat="1" ht="20.100000000000001" customHeight="1" x14ac:dyDescent="0.2">
      <c r="A19" s="28" t="s">
        <v>154</v>
      </c>
      <c r="B19" s="270">
        <v>5</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408</v>
      </c>
      <c r="B23" s="33" t="s">
        <v>306</v>
      </c>
      <c r="C23" s="34" t="s">
        <v>115</v>
      </c>
      <c r="D23" s="35"/>
      <c r="E23" s="35">
        <v>200</v>
      </c>
      <c r="F23" s="35">
        <v>321</v>
      </c>
      <c r="G23" s="35">
        <v>213</v>
      </c>
      <c r="H23" s="36">
        <f>G23/E23</f>
        <v>1.0649999999999999</v>
      </c>
      <c r="I23" s="37"/>
    </row>
    <row r="24" spans="1:9" s="8" customFormat="1" ht="20.100000000000001" customHeight="1" x14ac:dyDescent="0.2">
      <c r="A24" s="32" t="s">
        <v>409</v>
      </c>
      <c r="B24" s="33" t="s">
        <v>308</v>
      </c>
      <c r="C24" s="34" t="s">
        <v>309</v>
      </c>
      <c r="D24" s="35"/>
      <c r="E24" s="35">
        <v>110</v>
      </c>
      <c r="F24" s="35">
        <v>150</v>
      </c>
      <c r="G24" s="35">
        <v>115</v>
      </c>
      <c r="H24" s="36">
        <f t="shared" ref="H24:H26" si="0">G24/E24</f>
        <v>1.0454545454545454</v>
      </c>
      <c r="I24" s="37"/>
    </row>
    <row r="25" spans="1:9" s="8" customFormat="1" ht="20.100000000000001" customHeight="1" x14ac:dyDescent="0.2">
      <c r="A25" s="32" t="s">
        <v>410</v>
      </c>
      <c r="B25" s="33" t="s">
        <v>311</v>
      </c>
      <c r="C25" s="34" t="s">
        <v>312</v>
      </c>
      <c r="D25" s="35"/>
      <c r="E25" s="35">
        <v>60</v>
      </c>
      <c r="F25" s="35">
        <v>130</v>
      </c>
      <c r="G25" s="35">
        <v>63</v>
      </c>
      <c r="H25" s="36">
        <f t="shared" si="0"/>
        <v>1.05</v>
      </c>
      <c r="I25" s="37"/>
    </row>
    <row r="26" spans="1:9" s="8" customFormat="1" ht="20.100000000000001" customHeight="1" x14ac:dyDescent="0.2">
      <c r="A26" s="58" t="s">
        <v>203</v>
      </c>
      <c r="B26" s="33"/>
      <c r="C26" s="34"/>
      <c r="D26" s="35"/>
      <c r="E26" s="79">
        <f>SUM(E22:E25)</f>
        <v>370</v>
      </c>
      <c r="F26" s="79">
        <f>SUM(F22:F25)</f>
        <v>601</v>
      </c>
      <c r="G26" s="79">
        <f>SUM(G22:G25)</f>
        <v>391</v>
      </c>
      <c r="H26" s="80">
        <f t="shared" si="0"/>
        <v>1.0567567567567568</v>
      </c>
      <c r="I26" s="37"/>
    </row>
    <row r="27" spans="1:9" s="8" customFormat="1" ht="20.100000000000001" customHeight="1" x14ac:dyDescent="0.2">
      <c r="A27" s="32"/>
      <c r="B27" s="33"/>
      <c r="C27" s="34"/>
      <c r="D27" s="35"/>
      <c r="E27" s="35"/>
      <c r="F27" s="35"/>
      <c r="G27" s="35"/>
      <c r="H27" s="36"/>
      <c r="I27" s="37"/>
    </row>
    <row r="28" spans="1:9" s="8" customFormat="1" ht="20.100000000000001" customHeight="1" x14ac:dyDescent="0.2">
      <c r="A28" s="32" t="s">
        <v>411</v>
      </c>
      <c r="B28" s="33" t="s">
        <v>306</v>
      </c>
      <c r="C28" s="34" t="s">
        <v>314</v>
      </c>
      <c r="D28" s="35">
        <v>8</v>
      </c>
      <c r="E28" s="35">
        <v>200</v>
      </c>
      <c r="F28" s="35">
        <v>601</v>
      </c>
      <c r="G28" s="35">
        <v>391</v>
      </c>
      <c r="H28" s="36">
        <f t="shared" ref="H28:H29" si="1">G28/E28</f>
        <v>1.9550000000000001</v>
      </c>
      <c r="I28" s="37"/>
    </row>
    <row r="29" spans="1:9" s="8" customFormat="1" ht="20.100000000000001" customHeight="1" x14ac:dyDescent="0.2">
      <c r="A29" s="58" t="s">
        <v>207</v>
      </c>
      <c r="B29" s="33"/>
      <c r="C29" s="34"/>
      <c r="D29" s="35"/>
      <c r="E29" s="79">
        <f>SUM(E28)</f>
        <v>200</v>
      </c>
      <c r="F29" s="35"/>
      <c r="G29" s="79">
        <f>SUM(G28)</f>
        <v>391</v>
      </c>
      <c r="H29" s="80">
        <f t="shared" si="1"/>
        <v>1.9550000000000001</v>
      </c>
      <c r="I29" s="37"/>
    </row>
    <row r="30" spans="1:9" s="8" customFormat="1" ht="20.100000000000001" customHeight="1" x14ac:dyDescent="0.2">
      <c r="A30" s="32"/>
      <c r="B30" s="33"/>
      <c r="C30" s="34"/>
      <c r="D30" s="35"/>
      <c r="E30" s="35"/>
      <c r="F30" s="35"/>
      <c r="G30" s="35"/>
      <c r="H30" s="36"/>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85E0C-2C82-4E2A-97AB-DB842BB1ADBF}">
  <sheetPr>
    <tabColor rgb="FFFF0000"/>
    <pageSetUpPr fitToPage="1"/>
  </sheetPr>
  <dimension ref="A1:M81"/>
  <sheetViews>
    <sheetView topLeftCell="A10"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412</v>
      </c>
      <c r="B5" s="297"/>
      <c r="C5" s="297" t="s">
        <v>413</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x14ac:dyDescent="0.2">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c r="J8" s="284" t="s">
        <v>414</v>
      </c>
      <c r="K8" s="284"/>
      <c r="L8" s="284"/>
    </row>
    <row r="9" spans="1:13" s="8" customFormat="1" ht="20.100000000000001" customHeight="1" x14ac:dyDescent="0.2">
      <c r="A9" s="15" t="s">
        <v>12</v>
      </c>
      <c r="B9" s="266"/>
      <c r="C9" s="285"/>
      <c r="D9" s="286"/>
      <c r="E9" s="14"/>
      <c r="F9" s="19" t="s">
        <v>178</v>
      </c>
      <c r="G9" s="20">
        <v>2430</v>
      </c>
      <c r="H9" s="21"/>
      <c r="J9" s="284"/>
      <c r="K9" s="284"/>
      <c r="L9" s="284"/>
    </row>
    <row r="10" spans="1:13" s="8" customFormat="1" ht="20.100000000000001" customHeight="1" x14ac:dyDescent="0.2">
      <c r="A10" s="22" t="s">
        <v>15</v>
      </c>
      <c r="B10" s="270"/>
      <c r="C10" s="287"/>
      <c r="D10" s="288"/>
      <c r="E10" s="14"/>
      <c r="F10" s="23" t="s">
        <v>180</v>
      </c>
      <c r="G10" s="20"/>
      <c r="H10" s="21"/>
      <c r="J10" s="284"/>
      <c r="K10" s="284"/>
      <c r="L10" s="284"/>
    </row>
    <row r="11" spans="1:13" s="8" customFormat="1" ht="20.100000000000001" customHeight="1" x14ac:dyDescent="0.2">
      <c r="A11" s="14"/>
      <c r="B11" s="14"/>
      <c r="C11" s="296"/>
      <c r="D11" s="296"/>
      <c r="E11" s="24"/>
      <c r="F11" s="23" t="s">
        <v>23</v>
      </c>
      <c r="G11" s="20">
        <v>0</v>
      </c>
      <c r="H11" s="21"/>
      <c r="J11" s="284"/>
      <c r="K11" s="284"/>
      <c r="L11" s="284"/>
    </row>
    <row r="12" spans="1:13" s="8" customFormat="1" ht="20.100000000000001" customHeight="1" x14ac:dyDescent="0.2">
      <c r="A12" s="290"/>
      <c r="B12" s="290"/>
      <c r="C12" s="290"/>
      <c r="D12" s="290"/>
      <c r="E12" s="14"/>
      <c r="F12" s="23" t="s">
        <v>21</v>
      </c>
      <c r="G12" s="20">
        <v>2430</v>
      </c>
      <c r="H12" s="21"/>
    </row>
    <row r="13" spans="1:13" s="8" customFormat="1" ht="20.100000000000001" customHeight="1" thickBot="1" x14ac:dyDescent="0.25">
      <c r="A13" s="291" t="s">
        <v>144</v>
      </c>
      <c r="B13" s="292"/>
      <c r="C13" s="292"/>
      <c r="D13" s="293"/>
      <c r="E13" s="14"/>
      <c r="F13" s="23" t="s">
        <v>155</v>
      </c>
      <c r="G13" s="20"/>
      <c r="H13" s="21"/>
    </row>
    <row r="14" spans="1:13" s="8" customFormat="1" ht="20.100000000000001" customHeight="1" x14ac:dyDescent="0.2">
      <c r="A14" s="23" t="s">
        <v>40</v>
      </c>
      <c r="B14" s="246" t="s">
        <v>8</v>
      </c>
      <c r="C14" s="294"/>
      <c r="D14" s="247"/>
      <c r="E14" s="14"/>
      <c r="F14" s="23" t="s">
        <v>157</v>
      </c>
      <c r="G14" s="20"/>
      <c r="H14" s="21"/>
    </row>
    <row r="15" spans="1:13" s="8" customFormat="1" ht="20.100000000000001" customHeight="1" x14ac:dyDescent="0.2">
      <c r="A15" s="19" t="s">
        <v>150</v>
      </c>
      <c r="B15" s="244" t="s">
        <v>8</v>
      </c>
      <c r="C15" s="295"/>
      <c r="D15" s="245"/>
      <c r="E15" s="14"/>
      <c r="F15" s="23" t="s">
        <v>158</v>
      </c>
      <c r="G15" s="20"/>
      <c r="H15" s="21"/>
    </row>
    <row r="16" spans="1:13" s="8" customFormat="1" ht="20.100000000000001" customHeight="1" x14ac:dyDescent="0.2">
      <c r="A16" s="19" t="s">
        <v>151</v>
      </c>
      <c r="B16" s="244" t="s">
        <v>8</v>
      </c>
      <c r="C16" s="295"/>
      <c r="D16" s="245"/>
      <c r="E16" s="14"/>
      <c r="F16" s="23" t="s">
        <v>182</v>
      </c>
      <c r="G16" s="20"/>
      <c r="H16" s="21"/>
    </row>
    <row r="17" spans="1:9" s="8" customFormat="1" ht="20.100000000000001" customHeight="1" x14ac:dyDescent="0.2">
      <c r="A17" s="19" t="s">
        <v>152</v>
      </c>
      <c r="B17" s="266"/>
      <c r="C17" s="285"/>
      <c r="D17" s="286"/>
      <c r="E17" s="14"/>
      <c r="F17" s="23" t="s">
        <v>58</v>
      </c>
      <c r="G17" s="20">
        <v>0.4</v>
      </c>
      <c r="H17" s="21"/>
    </row>
    <row r="18" spans="1:9" s="8" customFormat="1" ht="20.100000000000001" customHeight="1" thickBot="1" x14ac:dyDescent="0.25">
      <c r="A18" s="19" t="s">
        <v>185</v>
      </c>
      <c r="B18" s="266"/>
      <c r="C18" s="285"/>
      <c r="D18" s="286"/>
      <c r="E18" s="14"/>
      <c r="F18" s="25" t="s">
        <v>186</v>
      </c>
      <c r="G18" s="26"/>
      <c r="H18" s="27"/>
    </row>
    <row r="19" spans="1:9" s="8" customFormat="1" ht="20.100000000000001" customHeight="1" thickBot="1" x14ac:dyDescent="0.25">
      <c r="A19" s="28" t="s">
        <v>154</v>
      </c>
      <c r="B19" s="270" t="s">
        <v>8</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415</v>
      </c>
      <c r="B23" s="33" t="s">
        <v>236</v>
      </c>
      <c r="C23" s="34" t="s">
        <v>193</v>
      </c>
      <c r="D23" s="35">
        <v>10</v>
      </c>
      <c r="E23" s="35">
        <v>255</v>
      </c>
      <c r="F23" s="35"/>
      <c r="G23" s="35"/>
      <c r="H23" s="36">
        <f>G23/E23</f>
        <v>0</v>
      </c>
      <c r="I23" s="37"/>
    </row>
    <row r="24" spans="1:9" s="8" customFormat="1" ht="20.100000000000001" customHeight="1" x14ac:dyDescent="0.2">
      <c r="A24" s="32" t="s">
        <v>416</v>
      </c>
      <c r="B24" s="33" t="s">
        <v>236</v>
      </c>
      <c r="C24" s="34" t="s">
        <v>193</v>
      </c>
      <c r="D24" s="35">
        <v>10</v>
      </c>
      <c r="E24" s="35">
        <v>255</v>
      </c>
      <c r="F24" s="35"/>
      <c r="G24" s="35"/>
      <c r="H24" s="36">
        <f t="shared" ref="H24:H34" si="0">G24/E24</f>
        <v>0</v>
      </c>
      <c r="I24" s="37"/>
    </row>
    <row r="25" spans="1:9" s="8" customFormat="1" ht="20.100000000000001" customHeight="1" x14ac:dyDescent="0.2">
      <c r="A25" s="32" t="s">
        <v>417</v>
      </c>
      <c r="B25" s="33" t="s">
        <v>198</v>
      </c>
      <c r="C25" s="34" t="s">
        <v>193</v>
      </c>
      <c r="D25" s="35">
        <v>10</v>
      </c>
      <c r="E25" s="35">
        <v>320</v>
      </c>
      <c r="F25" s="35"/>
      <c r="G25" s="35"/>
      <c r="H25" s="36">
        <f t="shared" si="0"/>
        <v>0</v>
      </c>
      <c r="I25" s="37"/>
    </row>
    <row r="26" spans="1:9" s="8" customFormat="1" ht="20.100000000000001" customHeight="1" x14ac:dyDescent="0.2">
      <c r="A26" s="32" t="s">
        <v>418</v>
      </c>
      <c r="B26" s="33" t="s">
        <v>198</v>
      </c>
      <c r="C26" s="34" t="s">
        <v>193</v>
      </c>
      <c r="D26" s="35">
        <v>10</v>
      </c>
      <c r="E26" s="35">
        <v>320</v>
      </c>
      <c r="F26" s="35"/>
      <c r="G26" s="35"/>
      <c r="H26" s="36">
        <f t="shared" si="0"/>
        <v>0</v>
      </c>
      <c r="I26" s="37"/>
    </row>
    <row r="27" spans="1:9" s="8" customFormat="1" ht="20.100000000000001" customHeight="1" x14ac:dyDescent="0.2">
      <c r="A27" s="32" t="s">
        <v>419</v>
      </c>
      <c r="B27" s="33" t="s">
        <v>198</v>
      </c>
      <c r="C27" s="34" t="s">
        <v>193</v>
      </c>
      <c r="D27" s="35">
        <v>10</v>
      </c>
      <c r="E27" s="35">
        <v>320</v>
      </c>
      <c r="F27" s="35"/>
      <c r="G27" s="35"/>
      <c r="H27" s="36">
        <f t="shared" si="0"/>
        <v>0</v>
      </c>
      <c r="I27" s="37"/>
    </row>
    <row r="28" spans="1:9" s="8" customFormat="1" ht="20.100000000000001" customHeight="1" x14ac:dyDescent="0.2">
      <c r="A28" s="32" t="s">
        <v>420</v>
      </c>
      <c r="B28" s="33" t="s">
        <v>198</v>
      </c>
      <c r="C28" s="34" t="s">
        <v>193</v>
      </c>
      <c r="D28" s="35">
        <v>10</v>
      </c>
      <c r="E28" s="35">
        <v>320</v>
      </c>
      <c r="F28" s="35"/>
      <c r="G28" s="35"/>
      <c r="H28" s="36">
        <f t="shared" si="0"/>
        <v>0</v>
      </c>
      <c r="I28" s="37"/>
    </row>
    <row r="29" spans="1:9" s="8" customFormat="1" ht="20.100000000000001" customHeight="1" x14ac:dyDescent="0.2">
      <c r="A29" s="32" t="s">
        <v>421</v>
      </c>
      <c r="B29" s="33" t="s">
        <v>198</v>
      </c>
      <c r="C29" s="34" t="s">
        <v>193</v>
      </c>
      <c r="D29" s="35">
        <v>10</v>
      </c>
      <c r="E29" s="35">
        <v>320</v>
      </c>
      <c r="F29" s="35"/>
      <c r="G29" s="35"/>
      <c r="H29" s="36">
        <f t="shared" si="0"/>
        <v>0</v>
      </c>
      <c r="I29" s="37"/>
    </row>
    <row r="30" spans="1:9" s="8" customFormat="1" ht="20.100000000000001" customHeight="1" x14ac:dyDescent="0.2">
      <c r="A30" s="32" t="s">
        <v>422</v>
      </c>
      <c r="B30" s="33" t="s">
        <v>198</v>
      </c>
      <c r="C30" s="34" t="s">
        <v>193</v>
      </c>
      <c r="D30" s="35">
        <v>10</v>
      </c>
      <c r="E30" s="35">
        <v>320</v>
      </c>
      <c r="F30" s="35"/>
      <c r="G30" s="35"/>
      <c r="H30" s="36">
        <f t="shared" si="0"/>
        <v>0</v>
      </c>
      <c r="I30" s="37"/>
    </row>
    <row r="31" spans="1:9" s="8" customFormat="1" ht="20.100000000000001" customHeight="1" x14ac:dyDescent="0.2">
      <c r="A31" s="58" t="s">
        <v>203</v>
      </c>
      <c r="B31" s="33"/>
      <c r="C31" s="34"/>
      <c r="D31" s="35"/>
      <c r="E31" s="79">
        <f>SUM(E23:E30)</f>
        <v>2430</v>
      </c>
      <c r="F31" s="35"/>
      <c r="G31" s="79">
        <f>SUM(G23:G30)</f>
        <v>0</v>
      </c>
      <c r="H31" s="80">
        <f t="shared" si="0"/>
        <v>0</v>
      </c>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t="s">
        <v>423</v>
      </c>
      <c r="B33" s="33"/>
      <c r="C33" s="34" t="s">
        <v>205</v>
      </c>
      <c r="D33" s="35" t="s">
        <v>327</v>
      </c>
      <c r="E33" s="35">
        <v>2430</v>
      </c>
      <c r="F33" s="35"/>
      <c r="G33" s="35"/>
      <c r="H33" s="36">
        <f t="shared" si="0"/>
        <v>0</v>
      </c>
      <c r="I33" s="37"/>
    </row>
    <row r="34" spans="1:9" s="8" customFormat="1" ht="20.100000000000001" customHeight="1" x14ac:dyDescent="0.2">
      <c r="A34" s="58" t="s">
        <v>207</v>
      </c>
      <c r="B34" s="33"/>
      <c r="C34" s="34"/>
      <c r="D34" s="35"/>
      <c r="E34" s="79">
        <f>SUM(E33)</f>
        <v>2430</v>
      </c>
      <c r="F34" s="35"/>
      <c r="G34" s="79">
        <f>SUM(G33)</f>
        <v>0</v>
      </c>
      <c r="H34" s="80">
        <f t="shared" si="0"/>
        <v>0</v>
      </c>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A7:D7"/>
    <mergeCell ref="F7:H7"/>
    <mergeCell ref="B8:D8"/>
    <mergeCell ref="B9:D9"/>
    <mergeCell ref="B10:D10"/>
    <mergeCell ref="A1:H1"/>
    <mergeCell ref="A2:H2"/>
    <mergeCell ref="A3:H3"/>
    <mergeCell ref="A4:H4"/>
    <mergeCell ref="A5:B5"/>
    <mergeCell ref="C5:H5"/>
    <mergeCell ref="J8:L11"/>
    <mergeCell ref="B18:D18"/>
    <mergeCell ref="B19:D19"/>
    <mergeCell ref="A21:D21"/>
    <mergeCell ref="A12:D12"/>
    <mergeCell ref="A13:D13"/>
    <mergeCell ref="B14:D14"/>
    <mergeCell ref="B15:D15"/>
    <mergeCell ref="B16:D16"/>
    <mergeCell ref="B17:D17"/>
    <mergeCell ref="C11:D11"/>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28A70-FADB-47B7-9B24-D3FB891779AC}">
  <sheetPr>
    <tabColor rgb="FF00B050"/>
    <pageSetUpPr fitToPage="1"/>
  </sheetPr>
  <dimension ref="A1:M81"/>
  <sheetViews>
    <sheetView topLeftCell="A1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424</v>
      </c>
      <c r="B5" s="297"/>
      <c r="C5" s="297" t="s">
        <v>425</v>
      </c>
      <c r="D5" s="297"/>
      <c r="E5" s="297"/>
      <c r="F5" s="297"/>
      <c r="G5" s="297"/>
      <c r="H5" s="297"/>
      <c r="I5" s="9"/>
    </row>
    <row r="6" spans="1:13" ht="6.75" customHeight="1" x14ac:dyDescent="0.25">
      <c r="A6" s="11"/>
      <c r="B6" s="11"/>
      <c r="C6" s="11"/>
      <c r="D6" s="11"/>
      <c r="E6" s="11"/>
      <c r="F6" s="11"/>
      <c r="G6" s="11"/>
      <c r="H6" s="12"/>
      <c r="I6" s="12"/>
      <c r="J6" s="12"/>
      <c r="K6" s="12"/>
      <c r="L6" s="12"/>
    </row>
    <row r="7" spans="1:13" s="8" customFormat="1" ht="20.100000000000001" customHeight="1" x14ac:dyDescent="0.25">
      <c r="A7" s="329" t="s">
        <v>4</v>
      </c>
      <c r="B7" s="330"/>
      <c r="C7" s="330"/>
      <c r="D7" s="331"/>
      <c r="E7" s="85"/>
      <c r="F7" s="329" t="s">
        <v>5</v>
      </c>
      <c r="G7" s="330"/>
      <c r="H7" s="331"/>
      <c r="I7" s="86"/>
      <c r="J7" s="86"/>
    </row>
    <row r="8" spans="1:13" s="8" customFormat="1" ht="20.100000000000001" customHeight="1" x14ac:dyDescent="0.25">
      <c r="A8" s="87" t="s">
        <v>127</v>
      </c>
      <c r="B8" s="332" t="s">
        <v>175</v>
      </c>
      <c r="C8" s="333"/>
      <c r="D8" s="334"/>
      <c r="E8" s="85"/>
      <c r="F8" s="88" t="s">
        <v>8</v>
      </c>
      <c r="G8" s="89" t="s">
        <v>9</v>
      </c>
      <c r="H8" s="90" t="s">
        <v>10</v>
      </c>
      <c r="I8" s="86"/>
      <c r="J8" s="86"/>
    </row>
    <row r="9" spans="1:13" s="8" customFormat="1" ht="20.100000000000001" customHeight="1" x14ac:dyDescent="0.25">
      <c r="A9" s="87" t="s">
        <v>12</v>
      </c>
      <c r="B9" s="312" t="s">
        <v>177</v>
      </c>
      <c r="C9" s="313"/>
      <c r="D9" s="314"/>
      <c r="E9" s="85"/>
      <c r="F9" s="91" t="s">
        <v>178</v>
      </c>
      <c r="G9" s="92">
        <v>2580</v>
      </c>
      <c r="H9" s="93">
        <v>1833</v>
      </c>
      <c r="I9" s="86"/>
      <c r="J9" s="113" t="s">
        <v>426</v>
      </c>
    </row>
    <row r="10" spans="1:13" s="8" customFormat="1" ht="20.100000000000001" customHeight="1" x14ac:dyDescent="0.25">
      <c r="A10" s="94" t="s">
        <v>15</v>
      </c>
      <c r="B10" s="315" t="s">
        <v>179</v>
      </c>
      <c r="C10" s="315"/>
      <c r="D10" s="316"/>
      <c r="E10" s="85"/>
      <c r="F10" s="91" t="s">
        <v>273</v>
      </c>
      <c r="G10" s="92" t="s">
        <v>427</v>
      </c>
      <c r="H10" s="93" t="s">
        <v>274</v>
      </c>
      <c r="I10" s="86"/>
      <c r="J10" s="223" t="s">
        <v>428</v>
      </c>
    </row>
    <row r="11" spans="1:13" s="8" customFormat="1" ht="20.100000000000001" customHeight="1" x14ac:dyDescent="0.25">
      <c r="A11" s="85"/>
      <c r="B11" s="85"/>
      <c r="C11" s="328" t="s">
        <v>427</v>
      </c>
      <c r="D11" s="328"/>
      <c r="E11" s="95" t="s">
        <v>427</v>
      </c>
      <c r="F11" s="96" t="s">
        <v>23</v>
      </c>
      <c r="G11" s="92">
        <v>0</v>
      </c>
      <c r="H11" s="93">
        <v>0</v>
      </c>
      <c r="I11" s="86"/>
      <c r="J11" s="86"/>
    </row>
    <row r="12" spans="1:13" s="8" customFormat="1" ht="20.100000000000001" customHeight="1" x14ac:dyDescent="0.25">
      <c r="A12" s="318" t="s">
        <v>427</v>
      </c>
      <c r="B12" s="318"/>
      <c r="C12" s="318"/>
      <c r="D12" s="318"/>
      <c r="E12" s="85"/>
      <c r="F12" s="91" t="s">
        <v>21</v>
      </c>
      <c r="G12" s="92">
        <v>2580</v>
      </c>
      <c r="H12" s="93">
        <v>1833</v>
      </c>
      <c r="I12" s="86"/>
      <c r="J12" s="86"/>
    </row>
    <row r="13" spans="1:13" s="8" customFormat="1" ht="20.100000000000001" customHeight="1" x14ac:dyDescent="0.25">
      <c r="A13" s="319" t="s">
        <v>144</v>
      </c>
      <c r="B13" s="320"/>
      <c r="C13" s="320"/>
      <c r="D13" s="321"/>
      <c r="E13" s="85"/>
      <c r="F13" s="91" t="s">
        <v>155</v>
      </c>
      <c r="G13" s="92" t="s">
        <v>427</v>
      </c>
      <c r="H13" s="93" t="s">
        <v>18</v>
      </c>
      <c r="I13" s="86"/>
      <c r="J13" s="86"/>
    </row>
    <row r="14" spans="1:13" s="8" customFormat="1" ht="20.100000000000001" customHeight="1" x14ac:dyDescent="0.25">
      <c r="A14" s="97" t="s">
        <v>40</v>
      </c>
      <c r="B14" s="322" t="s">
        <v>18</v>
      </c>
      <c r="C14" s="323"/>
      <c r="D14" s="324"/>
      <c r="E14" s="85"/>
      <c r="F14" s="91" t="s">
        <v>157</v>
      </c>
      <c r="G14" s="92" t="s">
        <v>427</v>
      </c>
      <c r="H14" s="93" t="s">
        <v>18</v>
      </c>
      <c r="I14" s="86"/>
      <c r="J14" s="86"/>
    </row>
    <row r="15" spans="1:13" s="8" customFormat="1" ht="20.100000000000001" customHeight="1" x14ac:dyDescent="0.25">
      <c r="A15" s="91" t="s">
        <v>150</v>
      </c>
      <c r="B15" s="325">
        <v>0.5</v>
      </c>
      <c r="C15" s="326"/>
      <c r="D15" s="327"/>
      <c r="E15" s="85"/>
      <c r="F15" s="91" t="s">
        <v>158</v>
      </c>
      <c r="G15" s="92" t="s">
        <v>427</v>
      </c>
      <c r="H15" s="93" t="s">
        <v>18</v>
      </c>
      <c r="I15" s="86"/>
      <c r="J15" s="86"/>
    </row>
    <row r="16" spans="1:13" s="8" customFormat="1" ht="20.100000000000001" customHeight="1" x14ac:dyDescent="0.25">
      <c r="A16" s="91" t="s">
        <v>151</v>
      </c>
      <c r="B16" s="325" t="s">
        <v>41</v>
      </c>
      <c r="C16" s="326"/>
      <c r="D16" s="327"/>
      <c r="E16" s="85"/>
      <c r="F16" s="91" t="s">
        <v>182</v>
      </c>
      <c r="G16" s="92" t="s">
        <v>427</v>
      </c>
      <c r="H16" s="93" t="s">
        <v>429</v>
      </c>
      <c r="I16" s="86"/>
      <c r="J16" s="86"/>
    </row>
    <row r="17" spans="1:10" s="8" customFormat="1" ht="20.100000000000001" customHeight="1" x14ac:dyDescent="0.25">
      <c r="A17" s="91" t="s">
        <v>152</v>
      </c>
      <c r="B17" s="312">
        <v>1</v>
      </c>
      <c r="C17" s="313"/>
      <c r="D17" s="314"/>
      <c r="E17" s="85"/>
      <c r="F17" s="91" t="s">
        <v>58</v>
      </c>
      <c r="G17" s="92">
        <v>0.4</v>
      </c>
      <c r="H17" s="93" t="s">
        <v>427</v>
      </c>
      <c r="I17" s="86"/>
      <c r="J17" s="86"/>
    </row>
    <row r="18" spans="1:10" s="8" customFormat="1" ht="20.100000000000001" customHeight="1" x14ac:dyDescent="0.25">
      <c r="A18" s="91" t="s">
        <v>185</v>
      </c>
      <c r="B18" s="312">
        <v>120</v>
      </c>
      <c r="C18" s="313"/>
      <c r="D18" s="314"/>
      <c r="E18" s="85"/>
      <c r="F18" s="88" t="s">
        <v>186</v>
      </c>
      <c r="G18" s="99" t="s">
        <v>427</v>
      </c>
      <c r="H18" s="100" t="s">
        <v>18</v>
      </c>
      <c r="I18" s="86"/>
      <c r="J18" s="86"/>
    </row>
    <row r="19" spans="1:10" s="8" customFormat="1" ht="20.100000000000001" customHeight="1" x14ac:dyDescent="0.25">
      <c r="A19" s="88" t="s">
        <v>154</v>
      </c>
      <c r="B19" s="315">
        <v>7.7</v>
      </c>
      <c r="C19" s="315"/>
      <c r="D19" s="316"/>
      <c r="E19" s="85"/>
      <c r="F19" s="85"/>
      <c r="G19" s="85"/>
      <c r="H19" s="85"/>
      <c r="I19" s="86"/>
      <c r="J19" s="86"/>
    </row>
    <row r="20" spans="1:10" s="8" customFormat="1" ht="20.100000000000001" customHeight="1" x14ac:dyDescent="0.2">
      <c r="A20" s="85" t="s">
        <v>231</v>
      </c>
      <c r="B20" s="85"/>
      <c r="C20" s="85">
        <v>2</v>
      </c>
      <c r="D20" s="85"/>
      <c r="E20" s="85"/>
      <c r="F20" s="85"/>
      <c r="G20" s="85"/>
      <c r="H20" s="85"/>
      <c r="I20" s="86"/>
      <c r="J20" s="86"/>
    </row>
    <row r="21" spans="1:10" s="8" customFormat="1" ht="16.5" customHeight="1" x14ac:dyDescent="0.25">
      <c r="A21" s="317"/>
      <c r="B21" s="317"/>
      <c r="C21" s="317"/>
      <c r="D21" s="317"/>
      <c r="E21" s="85"/>
      <c r="F21" s="85"/>
      <c r="G21" s="85"/>
      <c r="H21" s="85"/>
      <c r="I21" s="86"/>
      <c r="J21" s="86"/>
    </row>
    <row r="22" spans="1:10" s="8" customFormat="1" ht="36" x14ac:dyDescent="0.25">
      <c r="A22" s="102" t="s">
        <v>63</v>
      </c>
      <c r="B22" s="102" t="s">
        <v>64</v>
      </c>
      <c r="C22" s="103" t="s">
        <v>65</v>
      </c>
      <c r="D22" s="103" t="s">
        <v>66</v>
      </c>
      <c r="E22" s="103" t="s">
        <v>187</v>
      </c>
      <c r="F22" s="103" t="s">
        <v>188</v>
      </c>
      <c r="G22" s="103" t="s">
        <v>189</v>
      </c>
      <c r="H22" s="104" t="s">
        <v>190</v>
      </c>
      <c r="I22" s="101"/>
      <c r="J22" s="86"/>
    </row>
    <row r="23" spans="1:10" s="8" customFormat="1" ht="20.100000000000001" customHeight="1" x14ac:dyDescent="0.2">
      <c r="A23" s="105" t="s">
        <v>430</v>
      </c>
      <c r="B23" s="106" t="s">
        <v>192</v>
      </c>
      <c r="C23" s="106" t="s">
        <v>193</v>
      </c>
      <c r="D23" s="106">
        <v>10</v>
      </c>
      <c r="E23" s="106">
        <v>380</v>
      </c>
      <c r="F23" s="106">
        <v>261</v>
      </c>
      <c r="G23" s="106">
        <v>261</v>
      </c>
      <c r="H23" s="107">
        <f t="shared" ref="H23:H31" si="0">G23/E23</f>
        <v>0.68684210526315792</v>
      </c>
      <c r="I23" s="108"/>
      <c r="J23" s="86"/>
    </row>
    <row r="24" spans="1:10" s="8" customFormat="1" ht="20.100000000000001" customHeight="1" x14ac:dyDescent="0.2">
      <c r="A24" s="105" t="s">
        <v>431</v>
      </c>
      <c r="B24" s="106" t="s">
        <v>195</v>
      </c>
      <c r="C24" s="106" t="s">
        <v>193</v>
      </c>
      <c r="D24" s="106">
        <v>10</v>
      </c>
      <c r="E24" s="106">
        <v>300</v>
      </c>
      <c r="F24" s="106">
        <v>203</v>
      </c>
      <c r="G24" s="109">
        <v>203</v>
      </c>
      <c r="H24" s="107">
        <f t="shared" si="0"/>
        <v>0.67666666666666664</v>
      </c>
      <c r="I24" s="108"/>
      <c r="J24" s="86"/>
    </row>
    <row r="25" spans="1:10" s="8" customFormat="1" ht="20.100000000000001" customHeight="1" x14ac:dyDescent="0.2">
      <c r="A25" s="105" t="s">
        <v>432</v>
      </c>
      <c r="B25" s="106" t="s">
        <v>195</v>
      </c>
      <c r="C25" s="106" t="s">
        <v>193</v>
      </c>
      <c r="D25" s="106">
        <v>10</v>
      </c>
      <c r="E25" s="106">
        <v>300</v>
      </c>
      <c r="F25" s="106">
        <v>202</v>
      </c>
      <c r="G25" s="106">
        <v>202</v>
      </c>
      <c r="H25" s="107">
        <f t="shared" si="0"/>
        <v>0.67333333333333334</v>
      </c>
      <c r="I25" s="108"/>
      <c r="J25" s="86"/>
    </row>
    <row r="26" spans="1:10" s="8" customFormat="1" ht="20.100000000000001" customHeight="1" x14ac:dyDescent="0.2">
      <c r="A26" s="105" t="s">
        <v>433</v>
      </c>
      <c r="B26" s="106" t="s">
        <v>198</v>
      </c>
      <c r="C26" s="106" t="s">
        <v>193</v>
      </c>
      <c r="D26" s="106">
        <v>10</v>
      </c>
      <c r="E26" s="106">
        <v>320</v>
      </c>
      <c r="F26" s="106">
        <v>229</v>
      </c>
      <c r="G26" s="106">
        <v>229</v>
      </c>
      <c r="H26" s="107">
        <f t="shared" si="0"/>
        <v>0.71562499999999996</v>
      </c>
      <c r="I26" s="108"/>
      <c r="J26" s="86"/>
    </row>
    <row r="27" spans="1:10" s="8" customFormat="1" ht="20.100000000000001" customHeight="1" x14ac:dyDescent="0.2">
      <c r="A27" s="105" t="s">
        <v>434</v>
      </c>
      <c r="B27" s="106" t="s">
        <v>198</v>
      </c>
      <c r="C27" s="106" t="s">
        <v>193</v>
      </c>
      <c r="D27" s="106">
        <v>10</v>
      </c>
      <c r="E27" s="106">
        <v>320</v>
      </c>
      <c r="F27" s="106">
        <v>236</v>
      </c>
      <c r="G27" s="106">
        <v>236</v>
      </c>
      <c r="H27" s="107">
        <f t="shared" si="0"/>
        <v>0.73750000000000004</v>
      </c>
      <c r="I27" s="108"/>
      <c r="J27" s="86"/>
    </row>
    <row r="28" spans="1:10" s="8" customFormat="1" ht="20.100000000000001" customHeight="1" x14ac:dyDescent="0.2">
      <c r="A28" s="105" t="s">
        <v>435</v>
      </c>
      <c r="B28" s="106" t="s">
        <v>198</v>
      </c>
      <c r="C28" s="106" t="s">
        <v>193</v>
      </c>
      <c r="D28" s="106">
        <v>10</v>
      </c>
      <c r="E28" s="106">
        <v>320</v>
      </c>
      <c r="F28" s="106">
        <v>234</v>
      </c>
      <c r="G28" s="106">
        <v>234</v>
      </c>
      <c r="H28" s="107">
        <f t="shared" si="0"/>
        <v>0.73124999999999996</v>
      </c>
      <c r="I28" s="108"/>
      <c r="J28" s="86"/>
    </row>
    <row r="29" spans="1:10" s="8" customFormat="1" ht="20.100000000000001" customHeight="1" x14ac:dyDescent="0.2">
      <c r="A29" s="105" t="s">
        <v>436</v>
      </c>
      <c r="B29" s="106" t="s">
        <v>198</v>
      </c>
      <c r="C29" s="106" t="s">
        <v>193</v>
      </c>
      <c r="D29" s="106">
        <v>10</v>
      </c>
      <c r="E29" s="106">
        <v>320</v>
      </c>
      <c r="F29" s="106">
        <v>232</v>
      </c>
      <c r="G29" s="106">
        <v>232</v>
      </c>
      <c r="H29" s="107">
        <f t="shared" si="0"/>
        <v>0.72499999999999998</v>
      </c>
      <c r="I29" s="108"/>
      <c r="J29" s="86"/>
    </row>
    <row r="30" spans="1:10" s="8" customFormat="1" ht="20.100000000000001" customHeight="1" x14ac:dyDescent="0.2">
      <c r="A30" s="105" t="s">
        <v>437</v>
      </c>
      <c r="B30" s="106" t="s">
        <v>198</v>
      </c>
      <c r="C30" s="106" t="s">
        <v>193</v>
      </c>
      <c r="D30" s="106">
        <v>10</v>
      </c>
      <c r="E30" s="106">
        <v>320</v>
      </c>
      <c r="F30" s="106">
        <v>236</v>
      </c>
      <c r="G30" s="106">
        <v>236</v>
      </c>
      <c r="H30" s="107">
        <f t="shared" si="0"/>
        <v>0.73750000000000004</v>
      </c>
      <c r="I30" s="108"/>
      <c r="J30" s="86"/>
    </row>
    <row r="31" spans="1:10" s="8" customFormat="1" ht="20.100000000000001" customHeight="1" x14ac:dyDescent="0.25">
      <c r="A31" s="91" t="s">
        <v>203</v>
      </c>
      <c r="B31" s="106" t="s">
        <v>427</v>
      </c>
      <c r="C31" s="106" t="s">
        <v>427</v>
      </c>
      <c r="D31" s="106" t="s">
        <v>427</v>
      </c>
      <c r="E31" s="96">
        <v>2580</v>
      </c>
      <c r="F31" s="106">
        <v>1833</v>
      </c>
      <c r="G31" s="96">
        <f>SUM(G23:G30)</f>
        <v>1833</v>
      </c>
      <c r="H31" s="110">
        <f t="shared" si="0"/>
        <v>0.71046511627906972</v>
      </c>
      <c r="I31" s="108"/>
      <c r="J31" s="86"/>
    </row>
    <row r="32" spans="1:10" s="8" customFormat="1" ht="20.100000000000001" customHeight="1" x14ac:dyDescent="0.2">
      <c r="A32" s="105" t="s">
        <v>427</v>
      </c>
      <c r="B32" s="106" t="s">
        <v>427</v>
      </c>
      <c r="C32" s="106" t="s">
        <v>427</v>
      </c>
      <c r="D32" s="106" t="s">
        <v>427</v>
      </c>
      <c r="E32" s="106" t="s">
        <v>427</v>
      </c>
      <c r="F32" s="106" t="s">
        <v>427</v>
      </c>
      <c r="G32" s="106" t="s">
        <v>427</v>
      </c>
      <c r="H32" s="107" t="s">
        <v>427</v>
      </c>
      <c r="I32" s="108"/>
      <c r="J32" s="86"/>
    </row>
    <row r="33" spans="1:10" s="8" customFormat="1" ht="20.100000000000001" customHeight="1" x14ac:dyDescent="0.2">
      <c r="A33" s="105" t="s">
        <v>438</v>
      </c>
      <c r="B33" s="106" t="s">
        <v>427</v>
      </c>
      <c r="C33" s="106" t="s">
        <v>205</v>
      </c>
      <c r="D33" s="106" t="s">
        <v>206</v>
      </c>
      <c r="E33" s="106">
        <v>2580</v>
      </c>
      <c r="F33" s="106">
        <v>1833</v>
      </c>
      <c r="G33" s="106">
        <v>1833</v>
      </c>
      <c r="H33" s="107" t="s">
        <v>427</v>
      </c>
      <c r="I33" s="108"/>
      <c r="J33" s="86"/>
    </row>
    <row r="34" spans="1:10" s="8" customFormat="1" ht="20.100000000000001" customHeight="1" x14ac:dyDescent="0.25">
      <c r="A34" s="91" t="s">
        <v>207</v>
      </c>
      <c r="B34" s="106" t="s">
        <v>427</v>
      </c>
      <c r="C34" s="106" t="s">
        <v>427</v>
      </c>
      <c r="D34" s="106" t="s">
        <v>427</v>
      </c>
      <c r="E34" s="96">
        <v>2580</v>
      </c>
      <c r="F34" s="106">
        <v>1833</v>
      </c>
      <c r="G34" s="96">
        <f>SUM(G33)</f>
        <v>1833</v>
      </c>
      <c r="H34" s="110">
        <f>G34/E34</f>
        <v>0.71046511627906972</v>
      </c>
      <c r="I34" s="108"/>
      <c r="J34" s="86"/>
    </row>
    <row r="35" spans="1:10" s="8" customFormat="1" ht="20.100000000000001" customHeight="1" x14ac:dyDescent="0.2">
      <c r="A35" s="111" t="s">
        <v>427</v>
      </c>
      <c r="B35" s="112" t="s">
        <v>427</v>
      </c>
      <c r="C35" s="112" t="s">
        <v>427</v>
      </c>
      <c r="D35" s="112" t="s">
        <v>427</v>
      </c>
      <c r="E35" s="112" t="s">
        <v>427</v>
      </c>
      <c r="F35" s="112" t="s">
        <v>427</v>
      </c>
      <c r="G35" s="112" t="s">
        <v>427</v>
      </c>
      <c r="H35" s="100" t="s">
        <v>427</v>
      </c>
      <c r="I35" s="108"/>
      <c r="J35" s="86"/>
    </row>
    <row r="36" spans="1:10" x14ac:dyDescent="0.25">
      <c r="A36" s="43"/>
      <c r="B36" s="43"/>
    </row>
    <row r="37" spans="1:10" x14ac:dyDescent="0.25">
      <c r="A37" s="43"/>
      <c r="B37" s="43"/>
    </row>
    <row r="38" spans="1:10" x14ac:dyDescent="0.25">
      <c r="A38" s="44"/>
      <c r="B38" s="44"/>
    </row>
    <row r="39" spans="1:10" x14ac:dyDescent="0.25">
      <c r="A39" s="43"/>
      <c r="B39" s="43"/>
    </row>
    <row r="40" spans="1:10" x14ac:dyDescent="0.25">
      <c r="A40" s="43"/>
      <c r="B40" s="43"/>
    </row>
    <row r="41" spans="1:10" x14ac:dyDescent="0.25">
      <c r="A41" s="44"/>
      <c r="B41" s="44"/>
    </row>
    <row r="42" spans="1:10" x14ac:dyDescent="0.25">
      <c r="A42" s="44"/>
      <c r="B42" s="44"/>
    </row>
    <row r="43" spans="1:10" x14ac:dyDescent="0.25">
      <c r="A43" s="44"/>
      <c r="B43" s="44"/>
    </row>
    <row r="44" spans="1:10" x14ac:dyDescent="0.25">
      <c r="A44" s="44"/>
      <c r="B44" s="44"/>
    </row>
    <row r="45" spans="1:10" x14ac:dyDescent="0.25">
      <c r="A45" s="44"/>
      <c r="B45" s="44"/>
    </row>
    <row r="46" spans="1:10" x14ac:dyDescent="0.25">
      <c r="A46" s="44"/>
      <c r="B46" s="44"/>
    </row>
    <row r="47" spans="1:10" x14ac:dyDescent="0.25">
      <c r="A47" s="45"/>
      <c r="B47" s="45"/>
    </row>
    <row r="48" spans="1:10"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990C9-0D8C-450F-9607-9F8088E81EC7}">
  <sheetPr>
    <tabColor rgb="FF00B050"/>
    <pageSetUpPr fitToPage="1"/>
  </sheetPr>
  <dimension ref="A1:M81"/>
  <sheetViews>
    <sheetView topLeftCell="A1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439</v>
      </c>
      <c r="B5" s="297"/>
      <c r="C5" s="297" t="s">
        <v>440</v>
      </c>
      <c r="D5" s="297"/>
      <c r="E5" s="297"/>
      <c r="F5" s="297"/>
      <c r="G5" s="297"/>
      <c r="H5" s="297"/>
      <c r="I5" s="9"/>
    </row>
    <row r="6" spans="1:13" ht="6.75" customHeight="1" x14ac:dyDescent="0.25">
      <c r="A6" s="11"/>
      <c r="B6" s="11"/>
      <c r="C6" s="11"/>
      <c r="D6" s="11"/>
      <c r="E6" s="11"/>
      <c r="F6" s="11"/>
      <c r="G6" s="11"/>
      <c r="H6" s="12"/>
      <c r="I6" s="12"/>
      <c r="J6" s="12"/>
      <c r="K6" s="12"/>
      <c r="L6" s="12"/>
    </row>
    <row r="7" spans="1:13" s="8" customFormat="1" ht="20.100000000000001" customHeight="1" x14ac:dyDescent="0.25">
      <c r="A7" s="329" t="s">
        <v>4</v>
      </c>
      <c r="B7" s="330"/>
      <c r="C7" s="330"/>
      <c r="D7" s="331"/>
      <c r="E7" s="85"/>
      <c r="F7" s="329" t="s">
        <v>5</v>
      </c>
      <c r="G7" s="330"/>
      <c r="H7" s="331"/>
      <c r="I7" s="86"/>
      <c r="J7" s="86"/>
    </row>
    <row r="8" spans="1:13" s="8" customFormat="1" ht="20.100000000000001" customHeight="1" x14ac:dyDescent="0.25">
      <c r="A8" s="87" t="s">
        <v>127</v>
      </c>
      <c r="B8" s="332" t="s">
        <v>175</v>
      </c>
      <c r="C8" s="333"/>
      <c r="D8" s="334"/>
      <c r="E8" s="85"/>
      <c r="F8" s="88" t="s">
        <v>8</v>
      </c>
      <c r="G8" s="89" t="s">
        <v>9</v>
      </c>
      <c r="H8" s="90" t="s">
        <v>10</v>
      </c>
      <c r="I8" s="86"/>
      <c r="J8" s="86"/>
    </row>
    <row r="9" spans="1:13" s="8" customFormat="1" ht="20.100000000000001" customHeight="1" x14ac:dyDescent="0.25">
      <c r="A9" s="87" t="s">
        <v>12</v>
      </c>
      <c r="B9" s="312" t="s">
        <v>441</v>
      </c>
      <c r="C9" s="313"/>
      <c r="D9" s="314"/>
      <c r="E9" s="85"/>
      <c r="F9" s="91" t="s">
        <v>178</v>
      </c>
      <c r="G9" s="92">
        <v>990</v>
      </c>
      <c r="H9" s="93">
        <v>982</v>
      </c>
      <c r="I9" s="86"/>
      <c r="J9" s="113" t="s">
        <v>442</v>
      </c>
    </row>
    <row r="10" spans="1:13" s="8" customFormat="1" ht="20.100000000000001" customHeight="1" x14ac:dyDescent="0.25">
      <c r="A10" s="94" t="s">
        <v>15</v>
      </c>
      <c r="B10" s="315" t="s">
        <v>211</v>
      </c>
      <c r="C10" s="315"/>
      <c r="D10" s="316"/>
      <c r="E10" s="85"/>
      <c r="F10" s="91" t="s">
        <v>180</v>
      </c>
      <c r="G10" s="92" t="s">
        <v>427</v>
      </c>
      <c r="H10" s="93" t="s">
        <v>18</v>
      </c>
      <c r="I10" s="86"/>
      <c r="J10" s="86"/>
    </row>
    <row r="11" spans="1:13" s="8" customFormat="1" ht="20.100000000000001" customHeight="1" x14ac:dyDescent="0.25">
      <c r="A11" s="85"/>
      <c r="B11" s="85"/>
      <c r="C11" s="328" t="s">
        <v>427</v>
      </c>
      <c r="D11" s="328"/>
      <c r="E11" s="95" t="s">
        <v>427</v>
      </c>
      <c r="F11" s="96" t="s">
        <v>23</v>
      </c>
      <c r="G11" s="92">
        <v>0</v>
      </c>
      <c r="H11" s="93" t="s">
        <v>18</v>
      </c>
      <c r="I11" s="86"/>
      <c r="J11" s="86"/>
    </row>
    <row r="12" spans="1:13" s="8" customFormat="1" ht="20.100000000000001" customHeight="1" x14ac:dyDescent="0.25">
      <c r="A12" s="318" t="s">
        <v>427</v>
      </c>
      <c r="B12" s="318"/>
      <c r="C12" s="318"/>
      <c r="D12" s="318"/>
      <c r="E12" s="85"/>
      <c r="F12" s="91" t="s">
        <v>21</v>
      </c>
      <c r="G12" s="92">
        <v>990</v>
      </c>
      <c r="H12" s="93">
        <v>982</v>
      </c>
      <c r="I12" s="86"/>
      <c r="J12" s="86"/>
    </row>
    <row r="13" spans="1:13" s="8" customFormat="1" ht="20.100000000000001" customHeight="1" x14ac:dyDescent="0.25">
      <c r="A13" s="319" t="s">
        <v>144</v>
      </c>
      <c r="B13" s="320"/>
      <c r="C13" s="320"/>
      <c r="D13" s="321"/>
      <c r="E13" s="85"/>
      <c r="F13" s="91" t="s">
        <v>155</v>
      </c>
      <c r="G13" s="92" t="s">
        <v>427</v>
      </c>
      <c r="H13" s="93">
        <v>122</v>
      </c>
      <c r="I13" s="86"/>
      <c r="J13" s="86"/>
    </row>
    <row r="14" spans="1:13" s="8" customFormat="1" ht="20.100000000000001" customHeight="1" x14ac:dyDescent="0.25">
      <c r="A14" s="97" t="s">
        <v>40</v>
      </c>
      <c r="B14" s="322" t="s">
        <v>18</v>
      </c>
      <c r="C14" s="323"/>
      <c r="D14" s="324"/>
      <c r="E14" s="85"/>
      <c r="F14" s="91" t="s">
        <v>157</v>
      </c>
      <c r="G14" s="92" t="s">
        <v>427</v>
      </c>
      <c r="H14" s="93">
        <v>1.9</v>
      </c>
      <c r="I14" s="86"/>
      <c r="J14" s="86"/>
    </row>
    <row r="15" spans="1:13" s="8" customFormat="1" ht="20.100000000000001" customHeight="1" x14ac:dyDescent="0.25">
      <c r="A15" s="91" t="s">
        <v>150</v>
      </c>
      <c r="B15" s="325">
        <v>0.5</v>
      </c>
      <c r="C15" s="326"/>
      <c r="D15" s="327"/>
      <c r="E15" s="85"/>
      <c r="F15" s="91" t="s">
        <v>158</v>
      </c>
      <c r="G15" s="92" t="s">
        <v>427</v>
      </c>
      <c r="H15" s="98" t="s">
        <v>443</v>
      </c>
      <c r="I15" s="86" t="s">
        <v>444</v>
      </c>
      <c r="J15" s="86"/>
    </row>
    <row r="16" spans="1:13" s="8" customFormat="1" ht="20.100000000000001" customHeight="1" x14ac:dyDescent="0.25">
      <c r="A16" s="91" t="s">
        <v>151</v>
      </c>
      <c r="B16" s="325" t="s">
        <v>41</v>
      </c>
      <c r="C16" s="326"/>
      <c r="D16" s="327"/>
      <c r="E16" s="85"/>
      <c r="F16" s="91" t="s">
        <v>182</v>
      </c>
      <c r="G16" s="92" t="s">
        <v>427</v>
      </c>
      <c r="H16" s="93" t="s">
        <v>259</v>
      </c>
      <c r="I16" s="86" t="s">
        <v>445</v>
      </c>
      <c r="J16" s="86"/>
    </row>
    <row r="17" spans="1:10" s="8" customFormat="1" ht="20.100000000000001" customHeight="1" x14ac:dyDescent="0.25">
      <c r="A17" s="91" t="s">
        <v>152</v>
      </c>
      <c r="B17" s="312">
        <v>1</v>
      </c>
      <c r="C17" s="313"/>
      <c r="D17" s="314"/>
      <c r="E17" s="85"/>
      <c r="F17" s="91" t="s">
        <v>58</v>
      </c>
      <c r="G17" s="92">
        <v>0.4</v>
      </c>
      <c r="H17" s="93" t="s">
        <v>446</v>
      </c>
      <c r="I17" s="86"/>
      <c r="J17" s="86"/>
    </row>
    <row r="18" spans="1:10" s="8" customFormat="1" ht="20.100000000000001" customHeight="1" x14ac:dyDescent="0.25">
      <c r="A18" s="91" t="s">
        <v>185</v>
      </c>
      <c r="B18" s="312">
        <v>120</v>
      </c>
      <c r="C18" s="313"/>
      <c r="D18" s="314"/>
      <c r="E18" s="85"/>
      <c r="F18" s="88" t="s">
        <v>186</v>
      </c>
      <c r="G18" s="99" t="s">
        <v>427</v>
      </c>
      <c r="H18" s="100" t="s">
        <v>18</v>
      </c>
      <c r="I18" s="86"/>
      <c r="J18" s="86"/>
    </row>
    <row r="19" spans="1:10" s="8" customFormat="1" ht="20.100000000000001" customHeight="1" x14ac:dyDescent="0.25">
      <c r="A19" s="88" t="s">
        <v>154</v>
      </c>
      <c r="B19" s="315">
        <v>7.7</v>
      </c>
      <c r="C19" s="315"/>
      <c r="D19" s="316"/>
      <c r="E19" s="85"/>
      <c r="F19" s="85"/>
      <c r="G19" s="85"/>
      <c r="H19" s="85"/>
      <c r="I19" s="86"/>
      <c r="J19" s="86"/>
    </row>
    <row r="20" spans="1:10" s="8" customFormat="1" ht="20.100000000000001" customHeight="1" x14ac:dyDescent="0.2">
      <c r="A20" s="85"/>
      <c r="B20" s="85"/>
      <c r="C20" s="85"/>
      <c r="D20" s="85"/>
      <c r="E20" s="85"/>
      <c r="F20" s="85"/>
      <c r="G20" s="85"/>
      <c r="H20" s="85"/>
      <c r="I20" s="86"/>
      <c r="J20" s="86"/>
    </row>
    <row r="21" spans="1:10" s="8" customFormat="1" ht="16.5" customHeight="1" x14ac:dyDescent="0.25">
      <c r="A21" s="317"/>
      <c r="B21" s="317"/>
      <c r="C21" s="317"/>
      <c r="D21" s="317"/>
      <c r="E21" s="85"/>
      <c r="F21" s="85"/>
      <c r="G21" s="85"/>
      <c r="H21" s="85"/>
      <c r="I21" s="86"/>
      <c r="J21" s="86"/>
    </row>
    <row r="22" spans="1:10" s="8" customFormat="1" ht="36" x14ac:dyDescent="0.25">
      <c r="A22" s="102" t="s">
        <v>63</v>
      </c>
      <c r="B22" s="102" t="s">
        <v>64</v>
      </c>
      <c r="C22" s="103" t="s">
        <v>65</v>
      </c>
      <c r="D22" s="103" t="s">
        <v>66</v>
      </c>
      <c r="E22" s="103" t="s">
        <v>187</v>
      </c>
      <c r="F22" s="103" t="s">
        <v>188</v>
      </c>
      <c r="G22" s="103" t="s">
        <v>189</v>
      </c>
      <c r="H22" s="104" t="s">
        <v>190</v>
      </c>
      <c r="I22" s="101"/>
      <c r="J22" s="86"/>
    </row>
    <row r="23" spans="1:10" s="8" customFormat="1" ht="20.100000000000001" customHeight="1" x14ac:dyDescent="0.2">
      <c r="A23" s="105" t="s">
        <v>447</v>
      </c>
      <c r="B23" s="106" t="s">
        <v>216</v>
      </c>
      <c r="C23" s="106" t="s">
        <v>193</v>
      </c>
      <c r="D23" s="106">
        <v>10</v>
      </c>
      <c r="E23" s="106">
        <v>330</v>
      </c>
      <c r="F23" s="106">
        <v>309</v>
      </c>
      <c r="G23" s="106">
        <v>302</v>
      </c>
      <c r="H23" s="107">
        <v>0.92</v>
      </c>
      <c r="I23" s="108"/>
      <c r="J23" s="86"/>
    </row>
    <row r="24" spans="1:10" s="8" customFormat="1" ht="20.100000000000001" customHeight="1" x14ac:dyDescent="0.2">
      <c r="A24" s="105" t="s">
        <v>448</v>
      </c>
      <c r="B24" s="106" t="s">
        <v>216</v>
      </c>
      <c r="C24" s="106" t="s">
        <v>193</v>
      </c>
      <c r="D24" s="106">
        <v>10</v>
      </c>
      <c r="E24" s="106">
        <v>330</v>
      </c>
      <c r="F24" s="106">
        <v>325</v>
      </c>
      <c r="G24" s="109">
        <v>324</v>
      </c>
      <c r="H24" s="107">
        <v>0.98</v>
      </c>
      <c r="I24" s="108"/>
      <c r="J24" s="86"/>
    </row>
    <row r="25" spans="1:10" s="8" customFormat="1" ht="20.100000000000001" customHeight="1" x14ac:dyDescent="0.2">
      <c r="A25" s="105" t="s">
        <v>449</v>
      </c>
      <c r="B25" s="106" t="s">
        <v>216</v>
      </c>
      <c r="C25" s="106" t="s">
        <v>193</v>
      </c>
      <c r="D25" s="106">
        <v>10</v>
      </c>
      <c r="E25" s="106">
        <v>330</v>
      </c>
      <c r="F25" s="106">
        <v>426</v>
      </c>
      <c r="G25" s="106">
        <v>356</v>
      </c>
      <c r="H25" s="107">
        <v>1.08</v>
      </c>
      <c r="I25" s="108"/>
      <c r="J25" s="86"/>
    </row>
    <row r="26" spans="1:10" s="8" customFormat="1" ht="20.100000000000001" customHeight="1" x14ac:dyDescent="0.25">
      <c r="A26" s="91" t="s">
        <v>203</v>
      </c>
      <c r="B26" s="106" t="s">
        <v>427</v>
      </c>
      <c r="C26" s="106" t="s">
        <v>427</v>
      </c>
      <c r="D26" s="106" t="s">
        <v>427</v>
      </c>
      <c r="E26" s="96">
        <v>990</v>
      </c>
      <c r="F26" s="106">
        <v>1060</v>
      </c>
      <c r="G26" s="96">
        <v>982</v>
      </c>
      <c r="H26" s="110">
        <v>0.99</v>
      </c>
      <c r="I26" s="108"/>
      <c r="J26" s="86"/>
    </row>
    <row r="27" spans="1:10" s="8" customFormat="1" ht="20.100000000000001" customHeight="1" x14ac:dyDescent="0.2">
      <c r="A27" s="105" t="s">
        <v>427</v>
      </c>
      <c r="B27" s="106" t="s">
        <v>427</v>
      </c>
      <c r="C27" s="106" t="s">
        <v>427</v>
      </c>
      <c r="D27" s="106" t="s">
        <v>427</v>
      </c>
      <c r="E27" s="106" t="s">
        <v>427</v>
      </c>
      <c r="F27" s="106" t="s">
        <v>427</v>
      </c>
      <c r="G27" s="106" t="s">
        <v>427</v>
      </c>
      <c r="H27" s="107" t="s">
        <v>427</v>
      </c>
      <c r="I27" s="108"/>
      <c r="J27" s="86"/>
    </row>
    <row r="28" spans="1:10" s="8" customFormat="1" ht="20.100000000000001" customHeight="1" x14ac:dyDescent="0.2">
      <c r="A28" s="105" t="s">
        <v>450</v>
      </c>
      <c r="B28" s="106" t="s">
        <v>427</v>
      </c>
      <c r="C28" s="106" t="s">
        <v>205</v>
      </c>
      <c r="D28" s="106" t="s">
        <v>220</v>
      </c>
      <c r="E28" s="106">
        <v>990</v>
      </c>
      <c r="F28" s="106">
        <v>1060</v>
      </c>
      <c r="G28" s="106">
        <v>982</v>
      </c>
      <c r="H28" s="107">
        <v>0.99</v>
      </c>
      <c r="I28" s="108"/>
      <c r="J28" s="86"/>
    </row>
    <row r="29" spans="1:10" s="8" customFormat="1" ht="20.100000000000001" customHeight="1" x14ac:dyDescent="0.25">
      <c r="A29" s="91" t="s">
        <v>207</v>
      </c>
      <c r="B29" s="106" t="s">
        <v>427</v>
      </c>
      <c r="C29" s="106" t="s">
        <v>427</v>
      </c>
      <c r="D29" s="106" t="s">
        <v>427</v>
      </c>
      <c r="E29" s="96">
        <v>990</v>
      </c>
      <c r="F29" s="106" t="s">
        <v>427</v>
      </c>
      <c r="G29" s="96">
        <v>982</v>
      </c>
      <c r="H29" s="110">
        <v>0.99</v>
      </c>
      <c r="I29" s="108"/>
      <c r="J29" s="86"/>
    </row>
    <row r="30" spans="1:10" s="8" customFormat="1" ht="20.100000000000001" customHeight="1" x14ac:dyDescent="0.2">
      <c r="A30" s="105" t="s">
        <v>427</v>
      </c>
      <c r="B30" s="106" t="s">
        <v>427</v>
      </c>
      <c r="C30" s="106" t="s">
        <v>427</v>
      </c>
      <c r="D30" s="106" t="s">
        <v>427</v>
      </c>
      <c r="E30" s="106" t="s">
        <v>427</v>
      </c>
      <c r="F30" s="106" t="s">
        <v>427</v>
      </c>
      <c r="G30" s="106" t="s">
        <v>427</v>
      </c>
      <c r="H30" s="107" t="s">
        <v>427</v>
      </c>
      <c r="I30" s="108"/>
      <c r="J30" s="86"/>
    </row>
    <row r="31" spans="1:10" s="8" customFormat="1" ht="20.100000000000001" customHeight="1" x14ac:dyDescent="0.2">
      <c r="A31" s="105" t="s">
        <v>427</v>
      </c>
      <c r="B31" s="106" t="s">
        <v>427</v>
      </c>
      <c r="C31" s="106" t="s">
        <v>427</v>
      </c>
      <c r="D31" s="106" t="s">
        <v>427</v>
      </c>
      <c r="E31" s="106" t="s">
        <v>427</v>
      </c>
      <c r="F31" s="106" t="s">
        <v>427</v>
      </c>
      <c r="G31" s="106" t="s">
        <v>427</v>
      </c>
      <c r="H31" s="107" t="s">
        <v>427</v>
      </c>
      <c r="I31" s="108"/>
      <c r="J31" s="86"/>
    </row>
    <row r="32" spans="1:10" s="8" customFormat="1" ht="20.100000000000001" customHeight="1" x14ac:dyDescent="0.2">
      <c r="A32" s="105" t="s">
        <v>427</v>
      </c>
      <c r="B32" s="106" t="s">
        <v>427</v>
      </c>
      <c r="C32" s="106" t="s">
        <v>427</v>
      </c>
      <c r="D32" s="106" t="s">
        <v>427</v>
      </c>
      <c r="E32" s="106" t="s">
        <v>427</v>
      </c>
      <c r="F32" s="106" t="s">
        <v>427</v>
      </c>
      <c r="G32" s="106" t="s">
        <v>427</v>
      </c>
      <c r="H32" s="107" t="s">
        <v>427</v>
      </c>
      <c r="I32" s="108"/>
      <c r="J32" s="86"/>
    </row>
    <row r="33" spans="1:10" s="8" customFormat="1" ht="20.100000000000001" customHeight="1" x14ac:dyDescent="0.2">
      <c r="A33" s="105" t="s">
        <v>427</v>
      </c>
      <c r="B33" s="106" t="s">
        <v>427</v>
      </c>
      <c r="C33" s="106" t="s">
        <v>427</v>
      </c>
      <c r="D33" s="106" t="s">
        <v>427</v>
      </c>
      <c r="E33" s="106" t="s">
        <v>427</v>
      </c>
      <c r="F33" s="106" t="s">
        <v>427</v>
      </c>
      <c r="G33" s="106" t="s">
        <v>427</v>
      </c>
      <c r="H33" s="107" t="s">
        <v>427</v>
      </c>
      <c r="I33" s="108"/>
      <c r="J33" s="86"/>
    </row>
    <row r="34" spans="1:10" s="8" customFormat="1" ht="20.100000000000001" customHeight="1" x14ac:dyDescent="0.2">
      <c r="A34" s="105" t="s">
        <v>427</v>
      </c>
      <c r="B34" s="106" t="s">
        <v>427</v>
      </c>
      <c r="C34" s="106" t="s">
        <v>427</v>
      </c>
      <c r="D34" s="106" t="s">
        <v>427</v>
      </c>
      <c r="E34" s="106" t="s">
        <v>427</v>
      </c>
      <c r="F34" s="106" t="s">
        <v>427</v>
      </c>
      <c r="G34" s="106" t="s">
        <v>427</v>
      </c>
      <c r="H34" s="107" t="s">
        <v>427</v>
      </c>
      <c r="I34" s="108"/>
      <c r="J34" s="86"/>
    </row>
    <row r="35" spans="1:10" s="8" customFormat="1" ht="20.100000000000001" customHeight="1" x14ac:dyDescent="0.2">
      <c r="A35" s="111" t="s">
        <v>427</v>
      </c>
      <c r="B35" s="112" t="s">
        <v>427</v>
      </c>
      <c r="C35" s="112" t="s">
        <v>427</v>
      </c>
      <c r="D35" s="112" t="s">
        <v>427</v>
      </c>
      <c r="E35" s="112" t="s">
        <v>427</v>
      </c>
      <c r="F35" s="112" t="s">
        <v>427</v>
      </c>
      <c r="G35" s="112" t="s">
        <v>427</v>
      </c>
      <c r="H35" s="100" t="s">
        <v>427</v>
      </c>
      <c r="I35" s="108"/>
      <c r="J35" s="86"/>
    </row>
    <row r="36" spans="1:10" x14ac:dyDescent="0.25">
      <c r="A36" s="43"/>
      <c r="B36" s="43"/>
    </row>
    <row r="37" spans="1:10" x14ac:dyDescent="0.25">
      <c r="A37" s="43"/>
      <c r="B37" s="43"/>
    </row>
    <row r="38" spans="1:10" x14ac:dyDescent="0.25">
      <c r="A38" s="44"/>
      <c r="B38" s="44"/>
    </row>
    <row r="39" spans="1:10" x14ac:dyDescent="0.25">
      <c r="A39" s="43"/>
      <c r="B39" s="43"/>
    </row>
    <row r="40" spans="1:10" x14ac:dyDescent="0.25">
      <c r="A40" s="43"/>
      <c r="B40" s="43"/>
    </row>
    <row r="41" spans="1:10" x14ac:dyDescent="0.25">
      <c r="A41" s="44"/>
      <c r="B41" s="44"/>
    </row>
    <row r="42" spans="1:10" x14ac:dyDescent="0.25">
      <c r="A42" s="44"/>
      <c r="B42" s="44"/>
    </row>
    <row r="43" spans="1:10" x14ac:dyDescent="0.25">
      <c r="A43" s="44"/>
      <c r="B43" s="44"/>
    </row>
    <row r="44" spans="1:10" x14ac:dyDescent="0.25">
      <c r="A44" s="44"/>
      <c r="B44" s="44"/>
    </row>
    <row r="45" spans="1:10" x14ac:dyDescent="0.25">
      <c r="A45" s="44"/>
      <c r="B45" s="44"/>
    </row>
    <row r="46" spans="1:10" x14ac:dyDescent="0.25">
      <c r="A46" s="44"/>
      <c r="B46" s="44"/>
    </row>
    <row r="47" spans="1:10" x14ac:dyDescent="0.25">
      <c r="A47" s="45"/>
      <c r="B47" s="45"/>
    </row>
    <row r="48" spans="1:10"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EAFEF-3CDF-43A8-993D-2EC7D7A2DFCD}">
  <sheetPr>
    <tabColor rgb="FF00B050"/>
    <pageSetUpPr fitToPage="1"/>
  </sheetPr>
  <dimension ref="A1:M81"/>
  <sheetViews>
    <sheetView topLeftCell="A1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451</v>
      </c>
      <c r="B5" s="297"/>
      <c r="C5" s="297" t="s">
        <v>452</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thickBot="1" x14ac:dyDescent="0.25">
      <c r="A8" s="15" t="s">
        <v>127</v>
      </c>
      <c r="B8" s="301" t="s">
        <v>175</v>
      </c>
      <c r="C8" s="302"/>
      <c r="D8" s="303"/>
      <c r="E8" s="14"/>
      <c r="F8" s="16" t="s">
        <v>8</v>
      </c>
      <c r="G8" s="17" t="s">
        <v>9</v>
      </c>
      <c r="H8" s="18" t="s">
        <v>10</v>
      </c>
    </row>
    <row r="9" spans="1:13" s="8" customFormat="1" ht="20.100000000000001" customHeight="1" x14ac:dyDescent="0.2">
      <c r="A9" s="15" t="s">
        <v>12</v>
      </c>
      <c r="B9" s="266" t="s">
        <v>223</v>
      </c>
      <c r="C9" s="285"/>
      <c r="D9" s="286"/>
      <c r="E9" s="14"/>
      <c r="F9" s="19" t="s">
        <v>178</v>
      </c>
      <c r="G9" s="20">
        <v>1740</v>
      </c>
      <c r="H9" s="21">
        <v>1428</v>
      </c>
      <c r="J9" s="8" t="s">
        <v>330</v>
      </c>
    </row>
    <row r="10" spans="1:13" s="8" customFormat="1" ht="20.100000000000001" customHeight="1" thickBot="1" x14ac:dyDescent="0.25">
      <c r="A10" s="22" t="s">
        <v>15</v>
      </c>
      <c r="B10" s="270" t="s">
        <v>224</v>
      </c>
      <c r="C10" s="287"/>
      <c r="D10" s="288"/>
      <c r="E10" s="14"/>
      <c r="F10" s="23" t="s">
        <v>273</v>
      </c>
      <c r="G10" s="20"/>
      <c r="H10" s="21" t="s">
        <v>274</v>
      </c>
      <c r="J10" s="8" t="s">
        <v>453</v>
      </c>
    </row>
    <row r="11" spans="1:13" s="8" customFormat="1" ht="20.100000000000001" customHeight="1" x14ac:dyDescent="0.2">
      <c r="A11" s="14"/>
      <c r="B11" s="14"/>
      <c r="C11" s="296"/>
      <c r="D11" s="296"/>
      <c r="E11" s="24"/>
      <c r="F11" s="23" t="s">
        <v>23</v>
      </c>
      <c r="G11" s="20">
        <v>0</v>
      </c>
      <c r="H11" s="21">
        <v>0</v>
      </c>
      <c r="J11" s="8" t="s">
        <v>454</v>
      </c>
    </row>
    <row r="12" spans="1:13" s="8" customFormat="1" ht="20.100000000000001" customHeight="1" thickBot="1" x14ac:dyDescent="0.25">
      <c r="A12" s="290"/>
      <c r="B12" s="290"/>
      <c r="C12" s="290"/>
      <c r="D12" s="290"/>
      <c r="E12" s="14"/>
      <c r="F12" s="23" t="s">
        <v>21</v>
      </c>
      <c r="G12" s="20">
        <v>1740</v>
      </c>
      <c r="H12" s="21">
        <v>1428</v>
      </c>
      <c r="J12" s="8" t="s">
        <v>455</v>
      </c>
    </row>
    <row r="13" spans="1:13" s="8" customFormat="1" ht="20.100000000000001" customHeight="1" thickBot="1" x14ac:dyDescent="0.25">
      <c r="A13" s="291" t="s">
        <v>144</v>
      </c>
      <c r="B13" s="292"/>
      <c r="C13" s="292"/>
      <c r="D13" s="293"/>
      <c r="E13" s="14"/>
      <c r="F13" s="23" t="s">
        <v>155</v>
      </c>
      <c r="G13" s="20"/>
      <c r="H13" s="21">
        <v>122</v>
      </c>
    </row>
    <row r="14" spans="1:13" s="8" customFormat="1" ht="20.100000000000001" customHeight="1" x14ac:dyDescent="0.2">
      <c r="A14" s="23" t="s">
        <v>40</v>
      </c>
      <c r="B14" s="246" t="s">
        <v>41</v>
      </c>
      <c r="C14" s="294"/>
      <c r="D14" s="247"/>
      <c r="E14" s="14"/>
      <c r="F14" s="23" t="s">
        <v>157</v>
      </c>
      <c r="G14" s="20"/>
      <c r="H14" s="21">
        <v>5.5</v>
      </c>
    </row>
    <row r="15" spans="1:13" s="8" customFormat="1" ht="20.100000000000001" customHeight="1" x14ac:dyDescent="0.2">
      <c r="A15" s="19" t="s">
        <v>150</v>
      </c>
      <c r="B15" s="335" t="s">
        <v>456</v>
      </c>
      <c r="C15" s="295"/>
      <c r="D15" s="245"/>
      <c r="E15" s="14"/>
      <c r="F15" s="23" t="s">
        <v>158</v>
      </c>
      <c r="G15" s="20"/>
      <c r="H15" s="21" t="s">
        <v>457</v>
      </c>
    </row>
    <row r="16" spans="1:13" s="8" customFormat="1" ht="20.100000000000001" customHeight="1" x14ac:dyDescent="0.2">
      <c r="A16" s="19" t="s">
        <v>151</v>
      </c>
      <c r="B16" s="244" t="s">
        <v>41</v>
      </c>
      <c r="C16" s="295"/>
      <c r="D16" s="245"/>
      <c r="E16" s="14"/>
      <c r="F16" s="23" t="s">
        <v>182</v>
      </c>
      <c r="G16" s="20"/>
      <c r="H16" s="21" t="s">
        <v>160</v>
      </c>
    </row>
    <row r="17" spans="1:9" s="8" customFormat="1" ht="20.100000000000001" customHeight="1" x14ac:dyDescent="0.2">
      <c r="A17" s="19" t="s">
        <v>152</v>
      </c>
      <c r="B17" s="266">
        <v>1</v>
      </c>
      <c r="C17" s="285"/>
      <c r="D17" s="286"/>
      <c r="E17" s="14"/>
      <c r="F17" s="23" t="s">
        <v>58</v>
      </c>
      <c r="G17" s="20">
        <v>0.4</v>
      </c>
      <c r="H17" s="21" t="s">
        <v>458</v>
      </c>
    </row>
    <row r="18" spans="1:9" s="8" customFormat="1" ht="20.100000000000001" customHeight="1" thickBot="1" x14ac:dyDescent="0.25">
      <c r="A18" s="19" t="s">
        <v>185</v>
      </c>
      <c r="B18" s="266">
        <v>120</v>
      </c>
      <c r="C18" s="285"/>
      <c r="D18" s="286"/>
      <c r="E18" s="14"/>
      <c r="F18" s="25" t="s">
        <v>186</v>
      </c>
      <c r="G18" s="26"/>
      <c r="H18" s="27">
        <v>0.36299999999999999</v>
      </c>
    </row>
    <row r="19" spans="1:9" s="8" customFormat="1" ht="20.100000000000001" customHeight="1" thickBot="1" x14ac:dyDescent="0.25">
      <c r="A19" s="28" t="s">
        <v>154</v>
      </c>
      <c r="B19" s="270">
        <v>5</v>
      </c>
      <c r="C19" s="287"/>
      <c r="D19" s="288"/>
      <c r="E19" s="14"/>
      <c r="F19" s="14"/>
      <c r="G19" s="14"/>
      <c r="H19" s="14"/>
    </row>
    <row r="20" spans="1:9" s="8" customFormat="1" ht="20.100000000000001" customHeight="1" x14ac:dyDescent="0.2">
      <c r="A20" s="48" t="s">
        <v>231</v>
      </c>
      <c r="B20" s="14"/>
      <c r="C20" s="48">
        <v>2</v>
      </c>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459</v>
      </c>
      <c r="B23" s="33" t="s">
        <v>198</v>
      </c>
      <c r="C23" s="34" t="s">
        <v>193</v>
      </c>
      <c r="D23" s="35">
        <v>10</v>
      </c>
      <c r="E23" s="35">
        <v>305</v>
      </c>
      <c r="F23" s="35">
        <v>255</v>
      </c>
      <c r="G23" s="35">
        <v>255</v>
      </c>
      <c r="H23" s="36">
        <f>G23/E23</f>
        <v>0.83606557377049184</v>
      </c>
      <c r="I23" s="37"/>
    </row>
    <row r="24" spans="1:9" s="8" customFormat="1" ht="20.100000000000001" customHeight="1" x14ac:dyDescent="0.2">
      <c r="A24" s="32" t="s">
        <v>460</v>
      </c>
      <c r="B24" s="33" t="s">
        <v>198</v>
      </c>
      <c r="C24" s="34" t="s">
        <v>193</v>
      </c>
      <c r="D24" s="35">
        <v>10</v>
      </c>
      <c r="E24" s="35">
        <v>310</v>
      </c>
      <c r="F24" s="35">
        <v>257</v>
      </c>
      <c r="G24" s="35">
        <v>257</v>
      </c>
      <c r="H24" s="36">
        <f t="shared" ref="H24:H32" si="0">G24/E24</f>
        <v>0.82903225806451608</v>
      </c>
      <c r="I24" s="37"/>
    </row>
    <row r="25" spans="1:9" s="8" customFormat="1" ht="20.100000000000001" customHeight="1" x14ac:dyDescent="0.2">
      <c r="A25" s="32" t="s">
        <v>461</v>
      </c>
      <c r="B25" s="33" t="s">
        <v>198</v>
      </c>
      <c r="C25" s="34" t="s">
        <v>193</v>
      </c>
      <c r="D25" s="35">
        <v>10</v>
      </c>
      <c r="E25" s="35">
        <v>305</v>
      </c>
      <c r="F25" s="35">
        <v>245</v>
      </c>
      <c r="G25" s="35">
        <v>245</v>
      </c>
      <c r="H25" s="36">
        <f t="shared" si="0"/>
        <v>0.80327868852459017</v>
      </c>
      <c r="I25" s="37"/>
    </row>
    <row r="26" spans="1:9" s="8" customFormat="1" ht="20.100000000000001" customHeight="1" x14ac:dyDescent="0.2">
      <c r="A26" s="32" t="s">
        <v>462</v>
      </c>
      <c r="B26" s="33" t="s">
        <v>236</v>
      </c>
      <c r="C26" s="34" t="s">
        <v>193</v>
      </c>
      <c r="D26" s="35">
        <v>10</v>
      </c>
      <c r="E26" s="35">
        <v>275</v>
      </c>
      <c r="F26" s="35">
        <v>236</v>
      </c>
      <c r="G26" s="35">
        <v>236</v>
      </c>
      <c r="H26" s="36">
        <f t="shared" si="0"/>
        <v>0.85818181818181816</v>
      </c>
      <c r="I26" s="37"/>
    </row>
    <row r="27" spans="1:9" s="8" customFormat="1" ht="20.100000000000001" customHeight="1" x14ac:dyDescent="0.2">
      <c r="A27" s="32" t="s">
        <v>463</v>
      </c>
      <c r="B27" s="33" t="s">
        <v>236</v>
      </c>
      <c r="C27" s="34" t="s">
        <v>193</v>
      </c>
      <c r="D27" s="35">
        <v>10</v>
      </c>
      <c r="E27" s="35">
        <v>270</v>
      </c>
      <c r="F27" s="35">
        <v>211</v>
      </c>
      <c r="G27" s="35">
        <v>211</v>
      </c>
      <c r="H27" s="36">
        <f t="shared" si="0"/>
        <v>0.78148148148148144</v>
      </c>
      <c r="I27" s="37"/>
    </row>
    <row r="28" spans="1:9" s="8" customFormat="1" ht="20.100000000000001" customHeight="1" x14ac:dyDescent="0.2">
      <c r="A28" s="32" t="s">
        <v>464</v>
      </c>
      <c r="B28" s="33" t="s">
        <v>236</v>
      </c>
      <c r="C28" s="34" t="s">
        <v>193</v>
      </c>
      <c r="D28" s="35">
        <v>10</v>
      </c>
      <c r="E28" s="35">
        <v>275</v>
      </c>
      <c r="F28" s="35">
        <v>224</v>
      </c>
      <c r="G28" s="35">
        <v>224</v>
      </c>
      <c r="H28" s="36">
        <f t="shared" si="0"/>
        <v>0.81454545454545457</v>
      </c>
      <c r="I28" s="37"/>
    </row>
    <row r="29" spans="1:9" s="8" customFormat="1" ht="20.100000000000001" customHeight="1" x14ac:dyDescent="0.2">
      <c r="A29" s="58" t="s">
        <v>203</v>
      </c>
      <c r="B29" s="33"/>
      <c r="C29" s="34"/>
      <c r="D29" s="35"/>
      <c r="E29" s="79">
        <f>SUM(E23:E28)</f>
        <v>1740</v>
      </c>
      <c r="F29" s="35">
        <v>1428</v>
      </c>
      <c r="G29" s="79">
        <f>SUM(G23:G28)</f>
        <v>1428</v>
      </c>
      <c r="H29" s="80">
        <f t="shared" si="0"/>
        <v>0.82068965517241377</v>
      </c>
      <c r="I29" s="37"/>
    </row>
    <row r="30" spans="1:9" s="8" customFormat="1" ht="20.100000000000001" customHeight="1" x14ac:dyDescent="0.2">
      <c r="A30" s="32"/>
      <c r="B30" s="33"/>
      <c r="C30" s="34"/>
      <c r="D30" s="35"/>
      <c r="E30" s="35"/>
      <c r="F30" s="35"/>
      <c r="G30" s="35"/>
      <c r="H30" s="36"/>
      <c r="I30" s="37"/>
    </row>
    <row r="31" spans="1:9" s="8" customFormat="1" ht="20.100000000000001" customHeight="1" x14ac:dyDescent="0.2">
      <c r="A31" s="32" t="s">
        <v>465</v>
      </c>
      <c r="B31" s="33"/>
      <c r="C31" s="34" t="s">
        <v>205</v>
      </c>
      <c r="D31" s="35" t="s">
        <v>240</v>
      </c>
      <c r="E31" s="35">
        <v>1740</v>
      </c>
      <c r="F31" s="35">
        <v>1428</v>
      </c>
      <c r="G31" s="35">
        <v>1428</v>
      </c>
      <c r="H31" s="36">
        <f t="shared" si="0"/>
        <v>0.82068965517241377</v>
      </c>
      <c r="I31" s="37"/>
    </row>
    <row r="32" spans="1:9" s="8" customFormat="1" ht="20.100000000000001" customHeight="1" x14ac:dyDescent="0.2">
      <c r="A32" s="58" t="s">
        <v>207</v>
      </c>
      <c r="B32" s="33"/>
      <c r="C32" s="34"/>
      <c r="D32" s="35"/>
      <c r="E32" s="79">
        <f>SUM(E31)</f>
        <v>1740</v>
      </c>
      <c r="F32" s="35">
        <v>1428</v>
      </c>
      <c r="G32" s="79">
        <f>SUM(G31)</f>
        <v>1428</v>
      </c>
      <c r="H32" s="80">
        <f t="shared" si="0"/>
        <v>0.82068965517241377</v>
      </c>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B66BE-153A-4E8A-AA48-F95CBAD8B292}">
  <sheetPr>
    <tabColor rgb="FF00B050"/>
    <pageSetUpPr fitToPage="1"/>
  </sheetPr>
  <dimension ref="A1:M81"/>
  <sheetViews>
    <sheetView topLeftCell="A1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466</v>
      </c>
      <c r="B5" s="297"/>
      <c r="C5" s="297" t="s">
        <v>467</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thickBot="1" x14ac:dyDescent="0.25">
      <c r="A8" s="15" t="s">
        <v>127</v>
      </c>
      <c r="B8" s="301" t="s">
        <v>175</v>
      </c>
      <c r="C8" s="302"/>
      <c r="D8" s="303"/>
      <c r="E8" s="14"/>
      <c r="F8" s="16" t="s">
        <v>8</v>
      </c>
      <c r="G8" s="17" t="s">
        <v>9</v>
      </c>
      <c r="H8" s="18" t="s">
        <v>10</v>
      </c>
    </row>
    <row r="9" spans="1:13" s="8" customFormat="1" ht="20.100000000000001" customHeight="1" x14ac:dyDescent="0.2">
      <c r="A9" s="15" t="s">
        <v>12</v>
      </c>
      <c r="B9" s="266" t="s">
        <v>441</v>
      </c>
      <c r="C9" s="285"/>
      <c r="D9" s="286"/>
      <c r="E9" s="14"/>
      <c r="F9" s="19" t="s">
        <v>178</v>
      </c>
      <c r="G9" s="20">
        <v>670</v>
      </c>
      <c r="H9" s="21">
        <v>717</v>
      </c>
    </row>
    <row r="10" spans="1:13" s="8" customFormat="1" ht="20.100000000000001" customHeight="1" thickBot="1" x14ac:dyDescent="0.25">
      <c r="A10" s="22" t="s">
        <v>15</v>
      </c>
      <c r="B10" s="270" t="s">
        <v>244</v>
      </c>
      <c r="C10" s="287"/>
      <c r="D10" s="288"/>
      <c r="E10" s="14"/>
      <c r="F10" s="23" t="s">
        <v>180</v>
      </c>
      <c r="G10" s="20"/>
      <c r="H10" s="21" t="s">
        <v>18</v>
      </c>
    </row>
    <row r="11" spans="1:13" s="8" customFormat="1" ht="20.100000000000001" customHeight="1" x14ac:dyDescent="0.2">
      <c r="A11" s="14"/>
      <c r="B11" s="14"/>
      <c r="C11" s="296"/>
      <c r="D11" s="296"/>
      <c r="E11" s="24"/>
      <c r="F11" s="23" t="s">
        <v>23</v>
      </c>
      <c r="G11" s="20">
        <v>0</v>
      </c>
      <c r="H11" s="21">
        <v>0</v>
      </c>
    </row>
    <row r="12" spans="1:13" s="8" customFormat="1" ht="20.100000000000001" customHeight="1" thickBot="1" x14ac:dyDescent="0.25">
      <c r="A12" s="290"/>
      <c r="B12" s="290"/>
      <c r="C12" s="290"/>
      <c r="D12" s="290"/>
      <c r="E12" s="14"/>
      <c r="F12" s="23" t="s">
        <v>21</v>
      </c>
      <c r="G12" s="20">
        <v>670</v>
      </c>
      <c r="H12" s="21">
        <v>665</v>
      </c>
    </row>
    <row r="13" spans="1:13" s="8" customFormat="1" ht="20.100000000000001" customHeight="1" thickBot="1" x14ac:dyDescent="0.25">
      <c r="A13" s="291" t="s">
        <v>144</v>
      </c>
      <c r="B13" s="292"/>
      <c r="C13" s="292"/>
      <c r="D13" s="293"/>
      <c r="E13" s="14"/>
      <c r="F13" s="23" t="s">
        <v>155</v>
      </c>
      <c r="G13" s="20"/>
      <c r="H13" s="21">
        <v>125.3</v>
      </c>
    </row>
    <row r="14" spans="1:13" s="8" customFormat="1" ht="20.100000000000001" customHeight="1" x14ac:dyDescent="0.2">
      <c r="A14" s="23" t="s">
        <v>40</v>
      </c>
      <c r="B14" s="246" t="s">
        <v>41</v>
      </c>
      <c r="C14" s="294"/>
      <c r="D14" s="247"/>
      <c r="E14" s="14"/>
      <c r="F14" s="23" t="s">
        <v>157</v>
      </c>
      <c r="G14" s="20"/>
      <c r="H14" s="21">
        <v>4.76</v>
      </c>
    </row>
    <row r="15" spans="1:13" s="8" customFormat="1" ht="20.100000000000001" customHeight="1" x14ac:dyDescent="0.2">
      <c r="A15" s="19" t="s">
        <v>150</v>
      </c>
      <c r="B15" s="244">
        <v>0.33</v>
      </c>
      <c r="C15" s="295"/>
      <c r="D15" s="245"/>
      <c r="E15" s="14"/>
      <c r="F15" s="23" t="s">
        <v>158</v>
      </c>
      <c r="G15" s="20"/>
      <c r="H15" s="81" t="s">
        <v>468</v>
      </c>
    </row>
    <row r="16" spans="1:13" s="8" customFormat="1" ht="20.100000000000001" customHeight="1" x14ac:dyDescent="0.2">
      <c r="A16" s="19" t="s">
        <v>151</v>
      </c>
      <c r="B16" s="244" t="s">
        <v>41</v>
      </c>
      <c r="C16" s="295"/>
      <c r="D16" s="245"/>
      <c r="E16" s="14"/>
      <c r="F16" s="23" t="s">
        <v>182</v>
      </c>
      <c r="G16" s="20"/>
      <c r="H16" s="21" t="s">
        <v>469</v>
      </c>
    </row>
    <row r="17" spans="1:10" s="8" customFormat="1" ht="20.100000000000001" customHeight="1" x14ac:dyDescent="0.2">
      <c r="A17" s="19" t="s">
        <v>152</v>
      </c>
      <c r="B17" s="266">
        <v>1</v>
      </c>
      <c r="C17" s="285"/>
      <c r="D17" s="286"/>
      <c r="E17" s="14"/>
      <c r="F17" s="23" t="s">
        <v>58</v>
      </c>
      <c r="G17" s="20">
        <v>0.4</v>
      </c>
      <c r="H17" s="21" t="s">
        <v>470</v>
      </c>
    </row>
    <row r="18" spans="1:10" s="8" customFormat="1" ht="20.100000000000001" customHeight="1" thickBot="1" x14ac:dyDescent="0.25">
      <c r="A18" s="19" t="s">
        <v>185</v>
      </c>
      <c r="B18" s="266">
        <v>120</v>
      </c>
      <c r="C18" s="285"/>
      <c r="D18" s="286"/>
      <c r="E18" s="14"/>
      <c r="F18" s="25" t="s">
        <v>186</v>
      </c>
      <c r="G18" s="26"/>
      <c r="H18" s="27" t="s">
        <v>18</v>
      </c>
    </row>
    <row r="19" spans="1:10" s="8" customFormat="1" ht="20.100000000000001" customHeight="1" thickBot="1" x14ac:dyDescent="0.25">
      <c r="A19" s="28" t="s">
        <v>154</v>
      </c>
      <c r="B19" s="270">
        <v>5</v>
      </c>
      <c r="C19" s="287"/>
      <c r="D19" s="288"/>
      <c r="E19" s="14"/>
      <c r="F19" s="14"/>
      <c r="G19" s="14"/>
      <c r="H19" s="14"/>
    </row>
    <row r="20" spans="1:10" s="8" customFormat="1" ht="20.100000000000001" customHeight="1" x14ac:dyDescent="0.2">
      <c r="A20" s="14"/>
      <c r="B20" s="14"/>
      <c r="C20" s="14"/>
      <c r="D20" s="14"/>
      <c r="E20" s="14"/>
      <c r="F20" s="14"/>
      <c r="G20" s="14"/>
      <c r="H20" s="14"/>
    </row>
    <row r="21" spans="1:10" s="8" customFormat="1" ht="16.5" customHeight="1" thickBot="1" x14ac:dyDescent="0.25">
      <c r="A21" s="289"/>
      <c r="B21" s="289"/>
      <c r="C21" s="289"/>
      <c r="D21" s="289"/>
      <c r="E21" s="14"/>
      <c r="F21" s="14"/>
      <c r="G21" s="14"/>
      <c r="H21" s="14"/>
    </row>
    <row r="22" spans="1:10" s="8" customFormat="1" ht="36.75" thickBot="1" x14ac:dyDescent="0.3">
      <c r="A22" s="29" t="s">
        <v>63</v>
      </c>
      <c r="B22" s="29" t="s">
        <v>64</v>
      </c>
      <c r="C22" s="30" t="s">
        <v>65</v>
      </c>
      <c r="D22" s="30" t="s">
        <v>66</v>
      </c>
      <c r="E22" s="30" t="s">
        <v>187</v>
      </c>
      <c r="F22" s="30" t="s">
        <v>188</v>
      </c>
      <c r="G22" s="30" t="s">
        <v>189</v>
      </c>
      <c r="H22" s="13" t="s">
        <v>190</v>
      </c>
      <c r="I22" s="31"/>
      <c r="J22" s="8" t="s">
        <v>348</v>
      </c>
    </row>
    <row r="23" spans="1:10" s="8" customFormat="1" ht="20.100000000000001" customHeight="1" x14ac:dyDescent="0.2">
      <c r="A23" s="32" t="s">
        <v>471</v>
      </c>
      <c r="B23" s="33" t="s">
        <v>198</v>
      </c>
      <c r="C23" s="34" t="s">
        <v>193</v>
      </c>
      <c r="D23" s="35">
        <v>10</v>
      </c>
      <c r="E23" s="35">
        <v>305</v>
      </c>
      <c r="F23" s="35">
        <v>301</v>
      </c>
      <c r="G23" s="35">
        <v>320</v>
      </c>
      <c r="H23" s="36">
        <f>G23/E23</f>
        <v>1.0491803278688525</v>
      </c>
      <c r="I23" s="37"/>
      <c r="J23" s="8" t="s">
        <v>472</v>
      </c>
    </row>
    <row r="24" spans="1:10" s="8" customFormat="1" ht="20.100000000000001" customHeight="1" x14ac:dyDescent="0.2">
      <c r="A24" s="32" t="s">
        <v>473</v>
      </c>
      <c r="B24" s="33" t="s">
        <v>198</v>
      </c>
      <c r="C24" s="34" t="s">
        <v>193</v>
      </c>
      <c r="D24" s="35">
        <v>10</v>
      </c>
      <c r="E24" s="35">
        <v>305</v>
      </c>
      <c r="F24" s="35">
        <v>292</v>
      </c>
      <c r="G24" s="35">
        <v>327</v>
      </c>
      <c r="H24" s="36">
        <f t="shared" ref="H24:H26" si="0">G24/E24</f>
        <v>1.0721311475409836</v>
      </c>
      <c r="I24" s="37"/>
    </row>
    <row r="25" spans="1:10" s="8" customFormat="1" ht="20.100000000000001" customHeight="1" x14ac:dyDescent="0.2">
      <c r="A25" s="32" t="s">
        <v>474</v>
      </c>
      <c r="B25" s="33" t="s">
        <v>198</v>
      </c>
      <c r="C25" s="34" t="s">
        <v>193</v>
      </c>
      <c r="D25" s="35">
        <v>10</v>
      </c>
      <c r="E25" s="35">
        <v>60</v>
      </c>
      <c r="F25" s="35">
        <v>135</v>
      </c>
      <c r="G25" s="35">
        <v>70</v>
      </c>
      <c r="H25" s="36">
        <f t="shared" si="0"/>
        <v>1.1666666666666667</v>
      </c>
      <c r="I25" s="37"/>
    </row>
    <row r="26" spans="1:10" s="8" customFormat="1" ht="20.100000000000001" customHeight="1" x14ac:dyDescent="0.2">
      <c r="A26" s="58" t="s">
        <v>203</v>
      </c>
      <c r="B26" s="33"/>
      <c r="C26" s="34"/>
      <c r="D26" s="35"/>
      <c r="E26" s="79">
        <f>SUM(E23:E25)</f>
        <v>670</v>
      </c>
      <c r="F26" s="35"/>
      <c r="G26" s="79">
        <f>SUM(G23:G25)</f>
        <v>717</v>
      </c>
      <c r="H26" s="80">
        <f t="shared" si="0"/>
        <v>1.0701492537313433</v>
      </c>
      <c r="I26" s="37"/>
    </row>
    <row r="27" spans="1:10" s="8" customFormat="1" ht="20.100000000000001" customHeight="1" x14ac:dyDescent="0.2">
      <c r="A27" s="32"/>
      <c r="B27" s="33"/>
      <c r="C27" s="34"/>
      <c r="D27" s="35"/>
      <c r="E27" s="35"/>
      <c r="F27" s="35"/>
      <c r="G27" s="35"/>
      <c r="H27" s="36"/>
      <c r="I27" s="37"/>
    </row>
    <row r="28" spans="1:10" s="8" customFormat="1" ht="20.100000000000001" customHeight="1" x14ac:dyDescent="0.2">
      <c r="A28" s="32" t="s">
        <v>475</v>
      </c>
      <c r="B28" s="33"/>
      <c r="C28" s="34" t="s">
        <v>205</v>
      </c>
      <c r="D28" s="35" t="s">
        <v>254</v>
      </c>
      <c r="E28" s="35">
        <v>670</v>
      </c>
      <c r="F28" s="35">
        <v>665</v>
      </c>
      <c r="G28" s="35">
        <v>665</v>
      </c>
      <c r="H28" s="36">
        <f t="shared" ref="H28:H29" si="1">G28/E28</f>
        <v>0.9925373134328358</v>
      </c>
      <c r="I28" s="37"/>
    </row>
    <row r="29" spans="1:10" s="8" customFormat="1" ht="20.100000000000001" customHeight="1" x14ac:dyDescent="0.2">
      <c r="A29" s="58" t="s">
        <v>207</v>
      </c>
      <c r="B29" s="33"/>
      <c r="C29" s="34"/>
      <c r="D29" s="35"/>
      <c r="E29" s="79">
        <f>SUM(E28)</f>
        <v>670</v>
      </c>
      <c r="F29" s="35"/>
      <c r="G29" s="79">
        <f>SUM(G28)</f>
        <v>665</v>
      </c>
      <c r="H29" s="80">
        <f t="shared" si="1"/>
        <v>0.9925373134328358</v>
      </c>
      <c r="I29" s="37"/>
    </row>
    <row r="30" spans="1:10" s="8" customFormat="1" ht="20.100000000000001" customHeight="1" x14ac:dyDescent="0.2">
      <c r="A30" s="32"/>
      <c r="B30" s="33"/>
      <c r="C30" s="34"/>
      <c r="D30" s="35"/>
      <c r="E30" s="35"/>
      <c r="F30" s="35"/>
      <c r="G30" s="35"/>
      <c r="H30" s="36"/>
      <c r="I30" s="37"/>
    </row>
    <row r="31" spans="1:10" s="8" customFormat="1" ht="20.100000000000001" customHeight="1" x14ac:dyDescent="0.2">
      <c r="A31" s="32"/>
      <c r="B31" s="33"/>
      <c r="C31" s="34"/>
      <c r="D31" s="35"/>
      <c r="E31" s="35"/>
      <c r="F31" s="35"/>
      <c r="G31" s="35"/>
      <c r="H31" s="36"/>
      <c r="I31" s="37"/>
    </row>
    <row r="32" spans="1:10"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C1394-773C-42BF-B945-D0F7E8EDCCA8}">
  <sheetPr>
    <tabColor rgb="FF00B050"/>
    <pageSetUpPr fitToPage="1"/>
  </sheetPr>
  <dimension ref="A1:M81"/>
  <sheetViews>
    <sheetView topLeftCell="A11"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476</v>
      </c>
      <c r="B5" s="297"/>
      <c r="C5" s="297" t="s">
        <v>477</v>
      </c>
      <c r="D5" s="297"/>
      <c r="E5" s="297"/>
      <c r="F5" s="297"/>
      <c r="G5" s="297"/>
      <c r="H5" s="297"/>
      <c r="I5" s="9"/>
    </row>
    <row r="6" spans="1:13" ht="6.75" customHeight="1" x14ac:dyDescent="0.25">
      <c r="A6" s="11"/>
      <c r="B6" s="11"/>
      <c r="C6" s="11"/>
      <c r="D6" s="11"/>
      <c r="E6" s="11"/>
      <c r="F6" s="11"/>
      <c r="G6" s="11"/>
      <c r="H6" s="12"/>
      <c r="I6" s="12"/>
      <c r="J6" s="12"/>
      <c r="K6" s="12"/>
      <c r="L6" s="12"/>
    </row>
    <row r="7" spans="1:13" s="8" customFormat="1" ht="20.100000000000001" customHeight="1" x14ac:dyDescent="0.25">
      <c r="A7" s="329" t="s">
        <v>4</v>
      </c>
      <c r="B7" s="330"/>
      <c r="C7" s="330"/>
      <c r="D7" s="331"/>
      <c r="E7" s="85"/>
      <c r="F7" s="329" t="s">
        <v>5</v>
      </c>
      <c r="G7" s="330"/>
      <c r="H7" s="331"/>
      <c r="I7" s="86"/>
      <c r="J7" s="86"/>
    </row>
    <row r="8" spans="1:13" s="8" customFormat="1" ht="20.100000000000001" customHeight="1" x14ac:dyDescent="0.25">
      <c r="A8" s="87" t="s">
        <v>127</v>
      </c>
      <c r="B8" s="332" t="s">
        <v>175</v>
      </c>
      <c r="C8" s="333"/>
      <c r="D8" s="334"/>
      <c r="E8" s="85"/>
      <c r="F8" s="88" t="s">
        <v>8</v>
      </c>
      <c r="G8" s="89" t="s">
        <v>9</v>
      </c>
      <c r="H8" s="90" t="s">
        <v>10</v>
      </c>
      <c r="I8" s="86"/>
      <c r="J8" s="86"/>
    </row>
    <row r="9" spans="1:13" s="8" customFormat="1" ht="20.100000000000001" customHeight="1" x14ac:dyDescent="0.25">
      <c r="A9" s="87" t="s">
        <v>12</v>
      </c>
      <c r="B9" s="312" t="s">
        <v>257</v>
      </c>
      <c r="C9" s="313"/>
      <c r="D9" s="314"/>
      <c r="E9" s="85"/>
      <c r="F9" s="91" t="s">
        <v>178</v>
      </c>
      <c r="G9" s="92">
        <v>370</v>
      </c>
      <c r="H9" s="93">
        <v>374</v>
      </c>
      <c r="I9" s="86"/>
      <c r="J9" s="113" t="s">
        <v>442</v>
      </c>
    </row>
    <row r="10" spans="1:13" s="8" customFormat="1" ht="20.100000000000001" customHeight="1" x14ac:dyDescent="0.25">
      <c r="A10" s="94" t="s">
        <v>15</v>
      </c>
      <c r="B10" s="315">
        <v>356318</v>
      </c>
      <c r="C10" s="315"/>
      <c r="D10" s="316"/>
      <c r="E10" s="85"/>
      <c r="F10" s="91" t="s">
        <v>180</v>
      </c>
      <c r="G10" s="92" t="s">
        <v>427</v>
      </c>
      <c r="H10" s="93" t="s">
        <v>18</v>
      </c>
      <c r="I10" s="86"/>
      <c r="J10" s="86"/>
    </row>
    <row r="11" spans="1:13" s="8" customFormat="1" ht="20.100000000000001" customHeight="1" x14ac:dyDescent="0.25">
      <c r="A11" s="85"/>
      <c r="B11" s="85"/>
      <c r="C11" s="328" t="s">
        <v>427</v>
      </c>
      <c r="D11" s="328"/>
      <c r="E11" s="95" t="s">
        <v>427</v>
      </c>
      <c r="F11" s="96" t="s">
        <v>23</v>
      </c>
      <c r="G11" s="92">
        <v>0</v>
      </c>
      <c r="H11" s="93" t="s">
        <v>18</v>
      </c>
      <c r="I11" s="86"/>
      <c r="J11" s="86"/>
    </row>
    <row r="12" spans="1:13" s="8" customFormat="1" ht="20.100000000000001" customHeight="1" x14ac:dyDescent="0.25">
      <c r="A12" s="318" t="s">
        <v>427</v>
      </c>
      <c r="B12" s="318"/>
      <c r="C12" s="318"/>
      <c r="D12" s="318"/>
      <c r="E12" s="85"/>
      <c r="F12" s="91" t="s">
        <v>21</v>
      </c>
      <c r="G12" s="92">
        <v>370</v>
      </c>
      <c r="H12" s="93">
        <v>374</v>
      </c>
      <c r="I12" s="86"/>
      <c r="J12" s="86"/>
    </row>
    <row r="13" spans="1:13" s="8" customFormat="1" ht="20.100000000000001" customHeight="1" x14ac:dyDescent="0.25">
      <c r="A13" s="319" t="s">
        <v>144</v>
      </c>
      <c r="B13" s="320"/>
      <c r="C13" s="320"/>
      <c r="D13" s="321"/>
      <c r="E13" s="85"/>
      <c r="F13" s="91" t="s">
        <v>155</v>
      </c>
      <c r="G13" s="92" t="s">
        <v>427</v>
      </c>
      <c r="H13" s="93">
        <v>122</v>
      </c>
      <c r="I13" s="86"/>
      <c r="J13" s="86"/>
    </row>
    <row r="14" spans="1:13" s="8" customFormat="1" ht="20.100000000000001" customHeight="1" x14ac:dyDescent="0.25">
      <c r="A14" s="97" t="s">
        <v>40</v>
      </c>
      <c r="B14" s="322" t="s">
        <v>18</v>
      </c>
      <c r="C14" s="323"/>
      <c r="D14" s="324"/>
      <c r="E14" s="85"/>
      <c r="F14" s="91" t="s">
        <v>157</v>
      </c>
      <c r="G14" s="92" t="s">
        <v>427</v>
      </c>
      <c r="H14" s="93">
        <v>0.71</v>
      </c>
      <c r="I14" s="86"/>
      <c r="J14" s="86"/>
    </row>
    <row r="15" spans="1:13" s="8" customFormat="1" ht="20.100000000000001" customHeight="1" x14ac:dyDescent="0.25">
      <c r="A15" s="91" t="s">
        <v>150</v>
      </c>
      <c r="B15" s="325">
        <v>0.33</v>
      </c>
      <c r="C15" s="326"/>
      <c r="D15" s="327"/>
      <c r="E15" s="85"/>
      <c r="F15" s="91" t="s">
        <v>158</v>
      </c>
      <c r="G15" s="92" t="s">
        <v>427</v>
      </c>
      <c r="H15" s="93">
        <v>-0.06</v>
      </c>
      <c r="I15" s="86"/>
      <c r="J15" s="86"/>
    </row>
    <row r="16" spans="1:13" s="8" customFormat="1" ht="20.100000000000001" customHeight="1" x14ac:dyDescent="0.25">
      <c r="A16" s="91" t="s">
        <v>151</v>
      </c>
      <c r="B16" s="325" t="s">
        <v>41</v>
      </c>
      <c r="C16" s="326"/>
      <c r="D16" s="327"/>
      <c r="E16" s="85"/>
      <c r="F16" s="91" t="s">
        <v>182</v>
      </c>
      <c r="G16" s="92" t="s">
        <v>427</v>
      </c>
      <c r="H16" s="93" t="s">
        <v>18</v>
      </c>
      <c r="I16" s="86"/>
      <c r="J16" s="86"/>
    </row>
    <row r="17" spans="1:10" s="8" customFormat="1" ht="20.100000000000001" customHeight="1" x14ac:dyDescent="0.25">
      <c r="A17" s="91" t="s">
        <v>152</v>
      </c>
      <c r="B17" s="312">
        <v>1</v>
      </c>
      <c r="C17" s="313"/>
      <c r="D17" s="314"/>
      <c r="E17" s="85"/>
      <c r="F17" s="91" t="s">
        <v>58</v>
      </c>
      <c r="G17" s="92">
        <v>0.4</v>
      </c>
      <c r="H17" s="93" t="s">
        <v>18</v>
      </c>
      <c r="I17" s="86"/>
      <c r="J17" s="86"/>
    </row>
    <row r="18" spans="1:10" s="8" customFormat="1" ht="20.100000000000001" customHeight="1" x14ac:dyDescent="0.25">
      <c r="A18" s="91" t="s">
        <v>185</v>
      </c>
      <c r="B18" s="312">
        <v>120</v>
      </c>
      <c r="C18" s="313"/>
      <c r="D18" s="314"/>
      <c r="E18" s="85"/>
      <c r="F18" s="88" t="s">
        <v>186</v>
      </c>
      <c r="G18" s="99" t="s">
        <v>427</v>
      </c>
      <c r="H18" s="100" t="s">
        <v>18</v>
      </c>
      <c r="I18" s="86"/>
      <c r="J18" s="86"/>
    </row>
    <row r="19" spans="1:10" s="8" customFormat="1" ht="20.100000000000001" customHeight="1" x14ac:dyDescent="0.25">
      <c r="A19" s="88" t="s">
        <v>154</v>
      </c>
      <c r="B19" s="315">
        <v>5</v>
      </c>
      <c r="C19" s="315"/>
      <c r="D19" s="316"/>
      <c r="E19" s="85"/>
      <c r="F19" s="85"/>
      <c r="G19" s="85"/>
      <c r="H19" s="85"/>
      <c r="I19" s="86"/>
      <c r="J19" s="86"/>
    </row>
    <row r="20" spans="1:10" s="8" customFormat="1" ht="20.100000000000001" customHeight="1" x14ac:dyDescent="0.2">
      <c r="A20" s="85"/>
      <c r="B20" s="85"/>
      <c r="C20" s="85"/>
      <c r="D20" s="85"/>
      <c r="E20" s="85"/>
      <c r="F20" s="85"/>
      <c r="G20" s="85"/>
      <c r="H20" s="85"/>
      <c r="I20" s="86"/>
      <c r="J20" s="86"/>
    </row>
    <row r="21" spans="1:10" s="8" customFormat="1" ht="16.5" customHeight="1" x14ac:dyDescent="0.25">
      <c r="A21" s="317"/>
      <c r="B21" s="317"/>
      <c r="C21" s="317"/>
      <c r="D21" s="317"/>
      <c r="E21" s="85"/>
      <c r="F21" s="85"/>
      <c r="G21" s="85"/>
      <c r="H21" s="85"/>
      <c r="I21" s="86"/>
      <c r="J21" s="86"/>
    </row>
    <row r="22" spans="1:10" s="8" customFormat="1" ht="36" x14ac:dyDescent="0.25">
      <c r="A22" s="102" t="s">
        <v>63</v>
      </c>
      <c r="B22" s="102" t="s">
        <v>64</v>
      </c>
      <c r="C22" s="103" t="s">
        <v>65</v>
      </c>
      <c r="D22" s="103" t="s">
        <v>66</v>
      </c>
      <c r="E22" s="103" t="s">
        <v>187</v>
      </c>
      <c r="F22" s="103" t="s">
        <v>188</v>
      </c>
      <c r="G22" s="103" t="s">
        <v>189</v>
      </c>
      <c r="H22" s="104" t="s">
        <v>190</v>
      </c>
      <c r="I22" s="101"/>
      <c r="J22" s="86"/>
    </row>
    <row r="23" spans="1:10" s="8" customFormat="1" ht="20.100000000000001" customHeight="1" x14ac:dyDescent="0.2">
      <c r="A23" s="105" t="s">
        <v>478</v>
      </c>
      <c r="B23" s="106" t="s">
        <v>198</v>
      </c>
      <c r="C23" s="106" t="s">
        <v>193</v>
      </c>
      <c r="D23" s="106">
        <v>10</v>
      </c>
      <c r="E23" s="106">
        <v>310</v>
      </c>
      <c r="F23" s="106">
        <v>354</v>
      </c>
      <c r="G23" s="106">
        <v>313</v>
      </c>
      <c r="H23" s="107">
        <v>1.01</v>
      </c>
      <c r="I23" s="108"/>
      <c r="J23" s="86"/>
    </row>
    <row r="24" spans="1:10" s="8" customFormat="1" ht="20.100000000000001" customHeight="1" x14ac:dyDescent="0.2">
      <c r="A24" s="105" t="s">
        <v>479</v>
      </c>
      <c r="B24" s="106" t="s">
        <v>198</v>
      </c>
      <c r="C24" s="106" t="s">
        <v>193</v>
      </c>
      <c r="D24" s="106">
        <v>10</v>
      </c>
      <c r="E24" s="106">
        <v>60</v>
      </c>
      <c r="F24" s="106">
        <v>34</v>
      </c>
      <c r="G24" s="106">
        <v>61</v>
      </c>
      <c r="H24" s="107">
        <v>1.02</v>
      </c>
      <c r="I24" s="108"/>
      <c r="J24" s="86"/>
    </row>
    <row r="25" spans="1:10" s="8" customFormat="1" ht="20.100000000000001" customHeight="1" x14ac:dyDescent="0.25">
      <c r="A25" s="91" t="s">
        <v>203</v>
      </c>
      <c r="B25" s="106" t="s">
        <v>427</v>
      </c>
      <c r="C25" s="106" t="s">
        <v>427</v>
      </c>
      <c r="D25" s="106" t="s">
        <v>427</v>
      </c>
      <c r="E25" s="96">
        <v>370</v>
      </c>
      <c r="F25" s="106" t="s">
        <v>427</v>
      </c>
      <c r="G25" s="96">
        <v>374</v>
      </c>
      <c r="H25" s="110">
        <v>1.01</v>
      </c>
      <c r="I25" s="108"/>
      <c r="J25" s="86"/>
    </row>
    <row r="26" spans="1:10" s="8" customFormat="1" ht="20.100000000000001" customHeight="1" x14ac:dyDescent="0.2">
      <c r="A26" s="105" t="s">
        <v>427</v>
      </c>
      <c r="B26" s="106" t="s">
        <v>427</v>
      </c>
      <c r="C26" s="106" t="s">
        <v>427</v>
      </c>
      <c r="D26" s="106" t="s">
        <v>427</v>
      </c>
      <c r="E26" s="106" t="s">
        <v>427</v>
      </c>
      <c r="F26" s="106" t="s">
        <v>427</v>
      </c>
      <c r="G26" s="106" t="s">
        <v>427</v>
      </c>
      <c r="H26" s="107" t="s">
        <v>427</v>
      </c>
      <c r="I26" s="108"/>
      <c r="J26" s="86"/>
    </row>
    <row r="27" spans="1:10" s="8" customFormat="1" ht="20.100000000000001" customHeight="1" x14ac:dyDescent="0.2">
      <c r="A27" s="105" t="s">
        <v>480</v>
      </c>
      <c r="B27" s="106" t="s">
        <v>427</v>
      </c>
      <c r="C27" s="106" t="s">
        <v>205</v>
      </c>
      <c r="D27" s="106" t="s">
        <v>266</v>
      </c>
      <c r="E27" s="106">
        <v>370</v>
      </c>
      <c r="F27" s="106"/>
      <c r="G27" s="106">
        <v>374</v>
      </c>
      <c r="H27" s="107">
        <v>1.01</v>
      </c>
      <c r="I27" s="108"/>
      <c r="J27" s="86"/>
    </row>
    <row r="28" spans="1:10" s="8" customFormat="1" ht="20.100000000000001" customHeight="1" x14ac:dyDescent="0.25">
      <c r="A28" s="91" t="s">
        <v>207</v>
      </c>
      <c r="B28" s="106" t="s">
        <v>427</v>
      </c>
      <c r="C28" s="106" t="s">
        <v>427</v>
      </c>
      <c r="D28" s="106" t="s">
        <v>427</v>
      </c>
      <c r="E28" s="96">
        <v>370</v>
      </c>
      <c r="F28" s="106"/>
      <c r="G28" s="96">
        <v>374</v>
      </c>
      <c r="H28" s="110">
        <v>1.01</v>
      </c>
      <c r="I28" s="108"/>
      <c r="J28" s="86"/>
    </row>
    <row r="29" spans="1:10" s="8" customFormat="1" ht="20.100000000000001" customHeight="1" x14ac:dyDescent="0.2">
      <c r="A29" s="105" t="s">
        <v>427</v>
      </c>
      <c r="B29" s="106" t="s">
        <v>427</v>
      </c>
      <c r="C29" s="106" t="s">
        <v>427</v>
      </c>
      <c r="D29" s="106" t="s">
        <v>427</v>
      </c>
      <c r="E29" s="106" t="s">
        <v>427</v>
      </c>
      <c r="F29" s="106" t="s">
        <v>427</v>
      </c>
      <c r="G29" s="106" t="s">
        <v>427</v>
      </c>
      <c r="H29" s="107" t="s">
        <v>427</v>
      </c>
      <c r="I29" s="108"/>
      <c r="J29" s="86"/>
    </row>
    <row r="30" spans="1:10" s="8" customFormat="1" ht="20.100000000000001" customHeight="1" x14ac:dyDescent="0.2">
      <c r="A30" s="105" t="s">
        <v>427</v>
      </c>
      <c r="B30" s="106" t="s">
        <v>427</v>
      </c>
      <c r="C30" s="106" t="s">
        <v>427</v>
      </c>
      <c r="D30" s="106" t="s">
        <v>427</v>
      </c>
      <c r="E30" s="106" t="s">
        <v>427</v>
      </c>
      <c r="F30" s="106" t="s">
        <v>427</v>
      </c>
      <c r="G30" s="106" t="s">
        <v>427</v>
      </c>
      <c r="H30" s="107" t="s">
        <v>427</v>
      </c>
      <c r="I30" s="108"/>
      <c r="J30" s="86"/>
    </row>
    <row r="31" spans="1:10" s="8" customFormat="1" ht="20.100000000000001" customHeight="1" x14ac:dyDescent="0.2">
      <c r="A31" s="105" t="s">
        <v>427</v>
      </c>
      <c r="B31" s="106" t="s">
        <v>427</v>
      </c>
      <c r="C31" s="106" t="s">
        <v>427</v>
      </c>
      <c r="D31" s="106" t="s">
        <v>427</v>
      </c>
      <c r="E31" s="106" t="s">
        <v>427</v>
      </c>
      <c r="F31" s="106" t="s">
        <v>427</v>
      </c>
      <c r="G31" s="106" t="s">
        <v>427</v>
      </c>
      <c r="H31" s="107" t="s">
        <v>427</v>
      </c>
      <c r="I31" s="108"/>
      <c r="J31" s="86"/>
    </row>
    <row r="32" spans="1:10" s="8" customFormat="1" ht="20.100000000000001" customHeight="1" x14ac:dyDescent="0.2">
      <c r="A32" s="105" t="s">
        <v>427</v>
      </c>
      <c r="B32" s="106" t="s">
        <v>427</v>
      </c>
      <c r="C32" s="106" t="s">
        <v>427</v>
      </c>
      <c r="D32" s="106" t="s">
        <v>427</v>
      </c>
      <c r="E32" s="106" t="s">
        <v>427</v>
      </c>
      <c r="F32" s="106" t="s">
        <v>427</v>
      </c>
      <c r="G32" s="106" t="s">
        <v>427</v>
      </c>
      <c r="H32" s="107" t="s">
        <v>427</v>
      </c>
      <c r="I32" s="108"/>
      <c r="J32" s="86"/>
    </row>
    <row r="33" spans="1:10" s="8" customFormat="1" ht="20.100000000000001" customHeight="1" x14ac:dyDescent="0.2">
      <c r="A33" s="105" t="s">
        <v>427</v>
      </c>
      <c r="B33" s="106" t="s">
        <v>427</v>
      </c>
      <c r="C33" s="106" t="s">
        <v>427</v>
      </c>
      <c r="D33" s="106" t="s">
        <v>427</v>
      </c>
      <c r="E33" s="106" t="s">
        <v>427</v>
      </c>
      <c r="F33" s="106" t="s">
        <v>427</v>
      </c>
      <c r="G33" s="106" t="s">
        <v>427</v>
      </c>
      <c r="H33" s="107" t="s">
        <v>427</v>
      </c>
      <c r="I33" s="108"/>
      <c r="J33" s="86"/>
    </row>
    <row r="34" spans="1:10" s="8" customFormat="1" ht="20.100000000000001" customHeight="1" x14ac:dyDescent="0.2">
      <c r="A34" s="105" t="s">
        <v>427</v>
      </c>
      <c r="B34" s="106" t="s">
        <v>427</v>
      </c>
      <c r="C34" s="106" t="s">
        <v>427</v>
      </c>
      <c r="D34" s="106" t="s">
        <v>427</v>
      </c>
      <c r="E34" s="106" t="s">
        <v>427</v>
      </c>
      <c r="F34" s="106" t="s">
        <v>427</v>
      </c>
      <c r="G34" s="106" t="s">
        <v>427</v>
      </c>
      <c r="H34" s="107" t="s">
        <v>427</v>
      </c>
      <c r="I34" s="108"/>
      <c r="J34" s="86"/>
    </row>
    <row r="35" spans="1:10" s="8" customFormat="1" ht="20.100000000000001" customHeight="1" x14ac:dyDescent="0.2">
      <c r="A35" s="111" t="s">
        <v>427</v>
      </c>
      <c r="B35" s="112" t="s">
        <v>427</v>
      </c>
      <c r="C35" s="112" t="s">
        <v>427</v>
      </c>
      <c r="D35" s="112" t="s">
        <v>427</v>
      </c>
      <c r="E35" s="112" t="s">
        <v>427</v>
      </c>
      <c r="F35" s="112" t="s">
        <v>427</v>
      </c>
      <c r="G35" s="112" t="s">
        <v>427</v>
      </c>
      <c r="H35" s="100" t="s">
        <v>427</v>
      </c>
      <c r="I35" s="108"/>
      <c r="J35" s="86"/>
    </row>
    <row r="36" spans="1:10" x14ac:dyDescent="0.25">
      <c r="A36" s="43"/>
      <c r="B36" s="43"/>
    </row>
    <row r="37" spans="1:10" x14ac:dyDescent="0.25">
      <c r="A37" s="43"/>
      <c r="B37" s="43"/>
    </row>
    <row r="38" spans="1:10" x14ac:dyDescent="0.25">
      <c r="A38" s="44"/>
      <c r="B38" s="44"/>
    </row>
    <row r="39" spans="1:10" x14ac:dyDescent="0.25">
      <c r="A39" s="43"/>
      <c r="B39" s="43"/>
    </row>
    <row r="40" spans="1:10" x14ac:dyDescent="0.25">
      <c r="A40" s="43"/>
      <c r="B40" s="43"/>
    </row>
    <row r="41" spans="1:10" x14ac:dyDescent="0.25">
      <c r="A41" s="44"/>
      <c r="B41" s="44"/>
    </row>
    <row r="42" spans="1:10" x14ac:dyDescent="0.25">
      <c r="A42" s="44"/>
      <c r="B42" s="44"/>
    </row>
    <row r="43" spans="1:10" x14ac:dyDescent="0.25">
      <c r="A43" s="44"/>
      <c r="B43" s="44"/>
    </row>
    <row r="44" spans="1:10" x14ac:dyDescent="0.25">
      <c r="A44" s="44"/>
      <c r="B44" s="44"/>
    </row>
    <row r="45" spans="1:10" x14ac:dyDescent="0.25">
      <c r="A45" s="44"/>
      <c r="B45" s="44"/>
    </row>
    <row r="46" spans="1:10" x14ac:dyDescent="0.25">
      <c r="A46" s="44"/>
      <c r="B46" s="44"/>
    </row>
    <row r="47" spans="1:10" x14ac:dyDescent="0.25">
      <c r="A47" s="45"/>
      <c r="B47" s="45"/>
    </row>
    <row r="48" spans="1:10"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ABE0D-DA97-4799-B058-0FDE2122E7B7}">
  <sheetPr>
    <tabColor rgb="FF00B050"/>
    <pageSetUpPr fitToPage="1"/>
  </sheetPr>
  <dimension ref="A1:M81"/>
  <sheetViews>
    <sheetView topLeftCell="A1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481</v>
      </c>
      <c r="B5" s="297"/>
      <c r="C5" s="297" t="s">
        <v>482</v>
      </c>
      <c r="D5" s="297"/>
      <c r="E5" s="297"/>
      <c r="F5" s="297"/>
      <c r="G5" s="297"/>
      <c r="H5" s="297"/>
      <c r="I5" s="9"/>
    </row>
    <row r="6" spans="1:13" ht="6.75" customHeight="1" x14ac:dyDescent="0.25">
      <c r="A6" s="11"/>
      <c r="B6" s="11"/>
      <c r="C6" s="11"/>
      <c r="D6" s="11"/>
      <c r="E6" s="11"/>
      <c r="F6" s="11"/>
      <c r="G6" s="11"/>
      <c r="H6" s="12"/>
      <c r="I6" s="12"/>
      <c r="J6" s="12"/>
      <c r="K6" s="12"/>
      <c r="L6" s="12"/>
    </row>
    <row r="7" spans="1:13" s="8" customFormat="1" ht="20.100000000000001" customHeight="1" x14ac:dyDescent="0.25">
      <c r="A7" s="329" t="s">
        <v>4</v>
      </c>
      <c r="B7" s="330"/>
      <c r="C7" s="330"/>
      <c r="D7" s="331"/>
      <c r="E7" s="85"/>
      <c r="F7" s="329" t="s">
        <v>5</v>
      </c>
      <c r="G7" s="330"/>
      <c r="H7" s="331"/>
      <c r="I7" s="86"/>
      <c r="J7" s="86"/>
    </row>
    <row r="8" spans="1:13" s="8" customFormat="1" ht="20.100000000000001" customHeight="1" x14ac:dyDescent="0.25">
      <c r="A8" s="87" t="s">
        <v>127</v>
      </c>
      <c r="B8" s="332" t="s">
        <v>175</v>
      </c>
      <c r="C8" s="333"/>
      <c r="D8" s="334"/>
      <c r="E8" s="85"/>
      <c r="F8" s="88" t="s">
        <v>8</v>
      </c>
      <c r="G8" s="89" t="s">
        <v>9</v>
      </c>
      <c r="H8" s="90" t="s">
        <v>10</v>
      </c>
      <c r="I8" s="86"/>
      <c r="J8" s="86"/>
    </row>
    <row r="9" spans="1:13" s="8" customFormat="1" ht="20.100000000000001" customHeight="1" x14ac:dyDescent="0.25">
      <c r="A9" s="87" t="s">
        <v>12</v>
      </c>
      <c r="B9" s="312" t="s">
        <v>271</v>
      </c>
      <c r="C9" s="313"/>
      <c r="D9" s="314"/>
      <c r="E9" s="85"/>
      <c r="F9" s="91" t="s">
        <v>178</v>
      </c>
      <c r="G9" s="92">
        <v>1740</v>
      </c>
      <c r="H9" s="93">
        <v>1563</v>
      </c>
      <c r="I9" s="86"/>
      <c r="J9" s="86"/>
    </row>
    <row r="10" spans="1:13" s="8" customFormat="1" ht="20.100000000000001" customHeight="1" x14ac:dyDescent="0.25">
      <c r="A10" s="94" t="s">
        <v>15</v>
      </c>
      <c r="B10" s="315" t="s">
        <v>272</v>
      </c>
      <c r="C10" s="315"/>
      <c r="D10" s="316"/>
      <c r="E10" s="85"/>
      <c r="F10" s="91" t="s">
        <v>273</v>
      </c>
      <c r="G10" s="92" t="s">
        <v>427</v>
      </c>
      <c r="H10" s="93" t="s">
        <v>368</v>
      </c>
      <c r="I10" s="86"/>
      <c r="J10" s="86"/>
    </row>
    <row r="11" spans="1:13" s="8" customFormat="1" ht="20.100000000000001" customHeight="1" x14ac:dyDescent="0.25">
      <c r="A11" s="85"/>
      <c r="B11" s="85"/>
      <c r="C11" s="328" t="s">
        <v>427</v>
      </c>
      <c r="D11" s="328"/>
      <c r="E11" s="95" t="s">
        <v>427</v>
      </c>
      <c r="F11" s="96" t="s">
        <v>23</v>
      </c>
      <c r="G11" s="92">
        <v>0</v>
      </c>
      <c r="H11" s="93">
        <v>0</v>
      </c>
      <c r="I11" s="86"/>
      <c r="J11" s="86"/>
    </row>
    <row r="12" spans="1:13" s="8" customFormat="1" ht="20.100000000000001" customHeight="1" x14ac:dyDescent="0.25">
      <c r="A12" s="318" t="s">
        <v>427</v>
      </c>
      <c r="B12" s="318"/>
      <c r="C12" s="318"/>
      <c r="D12" s="318"/>
      <c r="E12" s="85"/>
      <c r="F12" s="91" t="s">
        <v>21</v>
      </c>
      <c r="G12" s="92">
        <v>1740</v>
      </c>
      <c r="H12" s="93">
        <v>1563</v>
      </c>
      <c r="I12" s="86"/>
      <c r="J12" s="86"/>
    </row>
    <row r="13" spans="1:13" s="8" customFormat="1" ht="20.100000000000001" customHeight="1" x14ac:dyDescent="0.25">
      <c r="A13" s="319" t="s">
        <v>144</v>
      </c>
      <c r="B13" s="320"/>
      <c r="C13" s="320"/>
      <c r="D13" s="321"/>
      <c r="E13" s="85"/>
      <c r="F13" s="91" t="s">
        <v>155</v>
      </c>
      <c r="G13" s="92" t="s">
        <v>427</v>
      </c>
      <c r="H13" s="93">
        <v>122</v>
      </c>
      <c r="I13" s="86"/>
      <c r="J13" s="113" t="s">
        <v>426</v>
      </c>
    </row>
    <row r="14" spans="1:13" s="8" customFormat="1" ht="20.100000000000001" customHeight="1" x14ac:dyDescent="0.25">
      <c r="A14" s="97" t="s">
        <v>40</v>
      </c>
      <c r="B14" s="322" t="s">
        <v>18</v>
      </c>
      <c r="C14" s="323"/>
      <c r="D14" s="324"/>
      <c r="E14" s="85"/>
      <c r="F14" s="91" t="s">
        <v>157</v>
      </c>
      <c r="G14" s="92" t="s">
        <v>427</v>
      </c>
      <c r="H14" s="93">
        <v>6.2</v>
      </c>
      <c r="I14" s="86"/>
      <c r="J14" s="113" t="s">
        <v>483</v>
      </c>
    </row>
    <row r="15" spans="1:13" s="8" customFormat="1" ht="20.100000000000001" customHeight="1" x14ac:dyDescent="0.25">
      <c r="A15" s="91" t="s">
        <v>150</v>
      </c>
      <c r="B15" s="325">
        <v>0.33</v>
      </c>
      <c r="C15" s="326"/>
      <c r="D15" s="327"/>
      <c r="E15" s="85"/>
      <c r="F15" s="91" t="s">
        <v>158</v>
      </c>
      <c r="G15" s="92" t="s">
        <v>427</v>
      </c>
      <c r="H15" s="93">
        <v>-0.09</v>
      </c>
      <c r="I15" s="86"/>
      <c r="J15" s="223" t="s">
        <v>453</v>
      </c>
    </row>
    <row r="16" spans="1:13" s="8" customFormat="1" ht="20.100000000000001" customHeight="1" x14ac:dyDescent="0.25">
      <c r="A16" s="91" t="s">
        <v>151</v>
      </c>
      <c r="B16" s="325" t="s">
        <v>41</v>
      </c>
      <c r="C16" s="326"/>
      <c r="D16" s="327"/>
      <c r="E16" s="85"/>
      <c r="F16" s="91" t="s">
        <v>182</v>
      </c>
      <c r="G16" s="92" t="s">
        <v>427</v>
      </c>
      <c r="H16" s="93" t="s">
        <v>18</v>
      </c>
      <c r="I16" s="86"/>
      <c r="J16" s="86"/>
    </row>
    <row r="17" spans="1:10" s="8" customFormat="1" ht="20.100000000000001" customHeight="1" x14ac:dyDescent="0.25">
      <c r="A17" s="91" t="s">
        <v>152</v>
      </c>
      <c r="B17" s="312">
        <v>1</v>
      </c>
      <c r="C17" s="313"/>
      <c r="D17" s="314"/>
      <c r="E17" s="85"/>
      <c r="F17" s="91" t="s">
        <v>58</v>
      </c>
      <c r="G17" s="92">
        <v>0.4</v>
      </c>
      <c r="H17" s="93" t="s">
        <v>18</v>
      </c>
      <c r="I17" s="86"/>
      <c r="J17" s="86"/>
    </row>
    <row r="18" spans="1:10" s="8" customFormat="1" ht="20.100000000000001" customHeight="1" x14ac:dyDescent="0.25">
      <c r="A18" s="91" t="s">
        <v>185</v>
      </c>
      <c r="B18" s="312">
        <v>120</v>
      </c>
      <c r="C18" s="313"/>
      <c r="D18" s="314"/>
      <c r="E18" s="85"/>
      <c r="F18" s="88" t="s">
        <v>186</v>
      </c>
      <c r="G18" s="99" t="s">
        <v>427</v>
      </c>
      <c r="H18" s="100" t="s">
        <v>18</v>
      </c>
      <c r="I18" s="86"/>
      <c r="J18" s="86"/>
    </row>
    <row r="19" spans="1:10" s="8" customFormat="1" ht="20.100000000000001" customHeight="1" x14ac:dyDescent="0.25">
      <c r="A19" s="88" t="s">
        <v>154</v>
      </c>
      <c r="B19" s="315">
        <v>5</v>
      </c>
      <c r="C19" s="315"/>
      <c r="D19" s="316"/>
      <c r="E19" s="85"/>
      <c r="F19" s="85"/>
      <c r="G19" s="85"/>
      <c r="H19" s="85"/>
      <c r="I19" s="86"/>
      <c r="J19" s="86"/>
    </row>
    <row r="20" spans="1:10" s="8" customFormat="1" ht="20.100000000000001" customHeight="1" x14ac:dyDescent="0.2">
      <c r="A20" s="85" t="s">
        <v>231</v>
      </c>
      <c r="B20" s="85"/>
      <c r="C20" s="85">
        <v>2</v>
      </c>
      <c r="D20" s="85"/>
      <c r="E20" s="85"/>
      <c r="F20" s="85"/>
      <c r="G20" s="85"/>
      <c r="H20" s="85"/>
      <c r="I20" s="86"/>
      <c r="J20" s="86"/>
    </row>
    <row r="21" spans="1:10" s="8" customFormat="1" ht="16.5" customHeight="1" x14ac:dyDescent="0.25">
      <c r="A21" s="317"/>
      <c r="B21" s="317"/>
      <c r="C21" s="317"/>
      <c r="D21" s="317"/>
      <c r="E21" s="85"/>
      <c r="F21" s="85"/>
      <c r="G21" s="85"/>
      <c r="H21" s="85"/>
      <c r="I21" s="86"/>
      <c r="J21" s="86"/>
    </row>
    <row r="22" spans="1:10" s="8" customFormat="1" ht="36" x14ac:dyDescent="0.25">
      <c r="A22" s="102" t="s">
        <v>63</v>
      </c>
      <c r="B22" s="102" t="s">
        <v>64</v>
      </c>
      <c r="C22" s="103" t="s">
        <v>65</v>
      </c>
      <c r="D22" s="103" t="s">
        <v>66</v>
      </c>
      <c r="E22" s="103" t="s">
        <v>187</v>
      </c>
      <c r="F22" s="103" t="s">
        <v>188</v>
      </c>
      <c r="G22" s="103" t="s">
        <v>189</v>
      </c>
      <c r="H22" s="104" t="s">
        <v>190</v>
      </c>
      <c r="I22" s="101"/>
      <c r="J22" s="86"/>
    </row>
    <row r="23" spans="1:10" s="8" customFormat="1" ht="20.100000000000001" customHeight="1" x14ac:dyDescent="0.2">
      <c r="A23" s="105" t="s">
        <v>484</v>
      </c>
      <c r="B23" s="106" t="s">
        <v>236</v>
      </c>
      <c r="C23" s="106" t="s">
        <v>193</v>
      </c>
      <c r="D23" s="106">
        <v>10</v>
      </c>
      <c r="E23" s="106">
        <v>275</v>
      </c>
      <c r="F23" s="106">
        <v>238</v>
      </c>
      <c r="G23" s="106">
        <v>238</v>
      </c>
      <c r="H23" s="107">
        <f t="shared" ref="H23:H29" si="0">G23/E23</f>
        <v>0.86545454545454548</v>
      </c>
      <c r="I23" s="108"/>
      <c r="J23" s="86"/>
    </row>
    <row r="24" spans="1:10" s="8" customFormat="1" ht="20.100000000000001" customHeight="1" x14ac:dyDescent="0.2">
      <c r="A24" s="105" t="s">
        <v>485</v>
      </c>
      <c r="B24" s="106" t="s">
        <v>236</v>
      </c>
      <c r="C24" s="106" t="s">
        <v>193</v>
      </c>
      <c r="D24" s="106">
        <v>10</v>
      </c>
      <c r="E24" s="106">
        <v>270</v>
      </c>
      <c r="F24" s="106">
        <v>243</v>
      </c>
      <c r="G24" s="106">
        <v>243</v>
      </c>
      <c r="H24" s="107">
        <f t="shared" si="0"/>
        <v>0.9</v>
      </c>
      <c r="I24" s="108"/>
      <c r="J24" s="86"/>
    </row>
    <row r="25" spans="1:10" s="8" customFormat="1" ht="20.100000000000001" customHeight="1" x14ac:dyDescent="0.2">
      <c r="A25" s="105" t="s">
        <v>486</v>
      </c>
      <c r="B25" s="106" t="s">
        <v>236</v>
      </c>
      <c r="C25" s="106" t="s">
        <v>193</v>
      </c>
      <c r="D25" s="106">
        <v>10</v>
      </c>
      <c r="E25" s="106">
        <v>275</v>
      </c>
      <c r="F25" s="106">
        <v>252</v>
      </c>
      <c r="G25" s="106">
        <v>252</v>
      </c>
      <c r="H25" s="107">
        <f t="shared" si="0"/>
        <v>0.91636363636363638</v>
      </c>
      <c r="I25" s="108"/>
      <c r="J25" s="86"/>
    </row>
    <row r="26" spans="1:10" s="8" customFormat="1" ht="20.100000000000001" customHeight="1" x14ac:dyDescent="0.2">
      <c r="A26" s="105" t="s">
        <v>487</v>
      </c>
      <c r="B26" s="106" t="s">
        <v>198</v>
      </c>
      <c r="C26" s="106" t="s">
        <v>193</v>
      </c>
      <c r="D26" s="106">
        <v>10</v>
      </c>
      <c r="E26" s="106">
        <v>305</v>
      </c>
      <c r="F26" s="106">
        <v>282</v>
      </c>
      <c r="G26" s="106">
        <v>282</v>
      </c>
      <c r="H26" s="107">
        <f t="shared" si="0"/>
        <v>0.92459016393442628</v>
      </c>
      <c r="I26" s="108"/>
      <c r="J26" s="86"/>
    </row>
    <row r="27" spans="1:10" s="8" customFormat="1" ht="20.100000000000001" customHeight="1" x14ac:dyDescent="0.2">
      <c r="A27" s="105" t="s">
        <v>488</v>
      </c>
      <c r="B27" s="106" t="s">
        <v>198</v>
      </c>
      <c r="C27" s="106" t="s">
        <v>193</v>
      </c>
      <c r="D27" s="106">
        <v>10</v>
      </c>
      <c r="E27" s="106">
        <v>305</v>
      </c>
      <c r="F27" s="106">
        <v>276</v>
      </c>
      <c r="G27" s="106">
        <v>276</v>
      </c>
      <c r="H27" s="107">
        <f t="shared" si="0"/>
        <v>0.90491803278688521</v>
      </c>
      <c r="I27" s="108"/>
      <c r="J27" s="86"/>
    </row>
    <row r="28" spans="1:10" s="8" customFormat="1" ht="20.100000000000001" customHeight="1" x14ac:dyDescent="0.2">
      <c r="A28" s="105" t="s">
        <v>489</v>
      </c>
      <c r="B28" s="106" t="s">
        <v>198</v>
      </c>
      <c r="C28" s="106" t="s">
        <v>193</v>
      </c>
      <c r="D28" s="106">
        <v>10</v>
      </c>
      <c r="E28" s="106">
        <v>310</v>
      </c>
      <c r="F28" s="106">
        <v>272</v>
      </c>
      <c r="G28" s="106">
        <v>272</v>
      </c>
      <c r="H28" s="107">
        <f t="shared" si="0"/>
        <v>0.8774193548387097</v>
      </c>
      <c r="I28" s="108"/>
      <c r="J28" s="86"/>
    </row>
    <row r="29" spans="1:10" s="8" customFormat="1" ht="20.100000000000001" customHeight="1" x14ac:dyDescent="0.25">
      <c r="A29" s="91" t="s">
        <v>203</v>
      </c>
      <c r="B29" s="106" t="s">
        <v>427</v>
      </c>
      <c r="C29" s="106" t="s">
        <v>427</v>
      </c>
      <c r="D29" s="106" t="s">
        <v>427</v>
      </c>
      <c r="E29" s="96">
        <v>1740</v>
      </c>
      <c r="F29" s="106">
        <v>1563</v>
      </c>
      <c r="G29" s="96">
        <f>SUM(G23:G28)</f>
        <v>1563</v>
      </c>
      <c r="H29" s="110">
        <f t="shared" si="0"/>
        <v>0.89827586206896548</v>
      </c>
      <c r="I29" s="108"/>
      <c r="J29" s="86"/>
    </row>
    <row r="30" spans="1:10" s="8" customFormat="1" ht="20.100000000000001" customHeight="1" x14ac:dyDescent="0.2">
      <c r="A30" s="105" t="s">
        <v>427</v>
      </c>
      <c r="B30" s="106" t="s">
        <v>427</v>
      </c>
      <c r="C30" s="106" t="s">
        <v>427</v>
      </c>
      <c r="D30" s="106" t="s">
        <v>427</v>
      </c>
      <c r="E30" s="106" t="s">
        <v>427</v>
      </c>
      <c r="F30" s="106" t="s">
        <v>427</v>
      </c>
      <c r="G30" s="106" t="s">
        <v>427</v>
      </c>
      <c r="H30" s="107" t="s">
        <v>427</v>
      </c>
      <c r="I30" s="108"/>
      <c r="J30" s="86"/>
    </row>
    <row r="31" spans="1:10" s="8" customFormat="1" ht="20.100000000000001" customHeight="1" x14ac:dyDescent="0.2">
      <c r="A31" s="105" t="s">
        <v>490</v>
      </c>
      <c r="B31" s="106" t="s">
        <v>427</v>
      </c>
      <c r="C31" s="106" t="s">
        <v>205</v>
      </c>
      <c r="D31" s="106" t="s">
        <v>285</v>
      </c>
      <c r="E31" s="106">
        <v>1740</v>
      </c>
      <c r="F31" s="106">
        <v>1563</v>
      </c>
      <c r="G31" s="106">
        <v>1563</v>
      </c>
      <c r="H31" s="107">
        <v>0.89</v>
      </c>
      <c r="I31" s="108"/>
      <c r="J31" s="86"/>
    </row>
    <row r="32" spans="1:10" s="8" customFormat="1" ht="20.100000000000001" customHeight="1" x14ac:dyDescent="0.25">
      <c r="A32" s="91" t="s">
        <v>207</v>
      </c>
      <c r="B32" s="106" t="s">
        <v>427</v>
      </c>
      <c r="C32" s="106" t="s">
        <v>427</v>
      </c>
      <c r="D32" s="106" t="s">
        <v>427</v>
      </c>
      <c r="E32" s="96">
        <v>1740</v>
      </c>
      <c r="F32" s="106">
        <v>1563</v>
      </c>
      <c r="G32" s="96">
        <v>1764</v>
      </c>
      <c r="H32" s="110">
        <v>0.89</v>
      </c>
      <c r="I32" s="108"/>
      <c r="J32" s="86"/>
    </row>
    <row r="33" spans="1:10" s="8" customFormat="1" ht="20.100000000000001" customHeight="1" x14ac:dyDescent="0.2">
      <c r="A33" s="105" t="s">
        <v>427</v>
      </c>
      <c r="B33" s="106" t="s">
        <v>427</v>
      </c>
      <c r="C33" s="106" t="s">
        <v>427</v>
      </c>
      <c r="D33" s="106" t="s">
        <v>427</v>
      </c>
      <c r="E33" s="106" t="s">
        <v>427</v>
      </c>
      <c r="F33" s="106" t="s">
        <v>427</v>
      </c>
      <c r="G33" s="106" t="s">
        <v>427</v>
      </c>
      <c r="H33" s="107" t="s">
        <v>427</v>
      </c>
      <c r="I33" s="108"/>
      <c r="J33" s="86"/>
    </row>
    <row r="34" spans="1:10" s="8" customFormat="1" ht="20.100000000000001" customHeight="1" x14ac:dyDescent="0.2">
      <c r="A34" s="105" t="s">
        <v>427</v>
      </c>
      <c r="B34" s="106" t="s">
        <v>427</v>
      </c>
      <c r="C34" s="106" t="s">
        <v>427</v>
      </c>
      <c r="D34" s="106" t="s">
        <v>427</v>
      </c>
      <c r="E34" s="106" t="s">
        <v>427</v>
      </c>
      <c r="F34" s="106" t="s">
        <v>427</v>
      </c>
      <c r="G34" s="106" t="s">
        <v>427</v>
      </c>
      <c r="H34" s="107" t="s">
        <v>427</v>
      </c>
      <c r="I34" s="108"/>
      <c r="J34" s="86"/>
    </row>
    <row r="35" spans="1:10" s="8" customFormat="1" ht="20.100000000000001" customHeight="1" x14ac:dyDescent="0.2">
      <c r="A35" s="111" t="s">
        <v>427</v>
      </c>
      <c r="B35" s="112" t="s">
        <v>427</v>
      </c>
      <c r="C35" s="112" t="s">
        <v>427</v>
      </c>
      <c r="D35" s="112" t="s">
        <v>427</v>
      </c>
      <c r="E35" s="112" t="s">
        <v>427</v>
      </c>
      <c r="F35" s="112" t="s">
        <v>427</v>
      </c>
      <c r="G35" s="112" t="s">
        <v>427</v>
      </c>
      <c r="H35" s="100" t="s">
        <v>427</v>
      </c>
      <c r="I35" s="108"/>
      <c r="J35" s="86"/>
    </row>
    <row r="36" spans="1:10" x14ac:dyDescent="0.25">
      <c r="A36" s="43"/>
      <c r="B36" s="43"/>
    </row>
    <row r="37" spans="1:10" x14ac:dyDescent="0.25">
      <c r="A37" s="43"/>
      <c r="B37" s="43"/>
    </row>
    <row r="38" spans="1:10" x14ac:dyDescent="0.25">
      <c r="A38" s="44"/>
      <c r="B38" s="44"/>
    </row>
    <row r="39" spans="1:10" x14ac:dyDescent="0.25">
      <c r="A39" s="43"/>
      <c r="B39" s="43"/>
    </row>
    <row r="40" spans="1:10" x14ac:dyDescent="0.25">
      <c r="A40" s="43"/>
      <c r="B40" s="43"/>
    </row>
    <row r="41" spans="1:10" x14ac:dyDescent="0.25">
      <c r="A41" s="44"/>
      <c r="B41" s="44"/>
    </row>
    <row r="42" spans="1:10" x14ac:dyDescent="0.25">
      <c r="A42" s="44"/>
      <c r="B42" s="44"/>
    </row>
    <row r="43" spans="1:10" x14ac:dyDescent="0.25">
      <c r="A43" s="44"/>
      <c r="B43" s="44"/>
    </row>
    <row r="44" spans="1:10" x14ac:dyDescent="0.25">
      <c r="A44" s="44"/>
      <c r="B44" s="44"/>
    </row>
    <row r="45" spans="1:10" x14ac:dyDescent="0.25">
      <c r="A45" s="44"/>
      <c r="B45" s="44"/>
    </row>
    <row r="46" spans="1:10" x14ac:dyDescent="0.25">
      <c r="A46" s="44"/>
      <c r="B46" s="44"/>
    </row>
    <row r="47" spans="1:10" x14ac:dyDescent="0.25">
      <c r="A47" s="45"/>
      <c r="B47" s="45"/>
    </row>
    <row r="48" spans="1:10"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DC1D4-D6CF-4847-9BAC-CB68EEDFDC88}">
  <sheetPr>
    <tabColor rgb="FF00B050"/>
    <pageSetUpPr fitToPage="1"/>
  </sheetPr>
  <dimension ref="A1:M95"/>
  <sheetViews>
    <sheetView view="pageBreakPreview" topLeftCell="A13" zoomScale="60" zoomScaleNormal="80" workbookViewId="0">
      <selection activeCell="D42" sqref="D42"/>
    </sheetView>
  </sheetViews>
  <sheetFormatPr defaultColWidth="9.140625" defaultRowHeight="15" x14ac:dyDescent="0.25"/>
  <cols>
    <col min="1" max="1" width="30.85546875" style="3" bestFit="1" customWidth="1"/>
    <col min="2" max="3" width="14.28515625" style="3" customWidth="1"/>
    <col min="4" max="4" width="9.140625" style="3"/>
    <col min="5" max="5" width="29.5703125" style="3" bestFit="1" customWidth="1"/>
    <col min="6" max="6" width="13.7109375" style="3" customWidth="1"/>
    <col min="7" max="7" width="14" style="3" customWidth="1"/>
    <col min="8" max="8" width="9.140625" style="3"/>
    <col min="9" max="9" width="11.7109375" style="3" customWidth="1"/>
    <col min="10" max="16384" width="9.140625" style="3"/>
  </cols>
  <sheetData>
    <row r="1" spans="1:13" ht="53.25" customHeight="1" x14ac:dyDescent="0.45">
      <c r="A1" s="252" t="s">
        <v>0</v>
      </c>
      <c r="B1" s="252"/>
      <c r="C1" s="252"/>
      <c r="D1" s="252"/>
      <c r="E1" s="252"/>
      <c r="F1" s="252"/>
      <c r="G1" s="252"/>
      <c r="H1" s="1"/>
      <c r="I1" s="147"/>
      <c r="J1" s="2"/>
      <c r="K1" s="2"/>
      <c r="L1" s="2"/>
      <c r="M1" s="2"/>
    </row>
    <row r="2" spans="1:13" ht="20.25" x14ac:dyDescent="0.25">
      <c r="A2" s="253" t="s">
        <v>1</v>
      </c>
      <c r="B2" s="253"/>
      <c r="C2" s="253"/>
      <c r="D2" s="253"/>
      <c r="E2" s="253"/>
      <c r="F2" s="253"/>
      <c r="G2" s="253"/>
      <c r="H2" s="4"/>
      <c r="I2" s="6"/>
      <c r="J2" s="5"/>
      <c r="K2" s="5"/>
      <c r="L2" s="5"/>
      <c r="M2" s="5"/>
    </row>
    <row r="3" spans="1:13" ht="21" x14ac:dyDescent="0.25">
      <c r="A3" s="254" t="s">
        <v>2</v>
      </c>
      <c r="B3" s="254"/>
      <c r="C3" s="254"/>
      <c r="D3" s="254"/>
      <c r="E3" s="254"/>
      <c r="F3" s="254"/>
      <c r="G3" s="254"/>
      <c r="H3" s="6"/>
      <c r="I3" s="4"/>
      <c r="J3" s="7"/>
      <c r="K3" s="7"/>
      <c r="L3" s="7"/>
      <c r="M3" s="7"/>
    </row>
    <row r="4" spans="1:13" ht="15" customHeight="1" x14ac:dyDescent="0.25">
      <c r="A4" s="255"/>
      <c r="B4" s="255"/>
      <c r="C4" s="255"/>
      <c r="D4" s="255"/>
      <c r="E4" s="255"/>
      <c r="F4" s="255"/>
      <c r="G4" s="255"/>
      <c r="H4" s="8"/>
      <c r="I4" s="8"/>
    </row>
    <row r="5" spans="1:13" ht="15" customHeight="1" x14ac:dyDescent="0.25">
      <c r="A5" s="145" t="s">
        <v>95</v>
      </c>
      <c r="B5" s="145"/>
      <c r="C5" s="145"/>
      <c r="D5" s="145"/>
      <c r="E5" s="145"/>
      <c r="F5" s="145"/>
      <c r="G5" s="145"/>
    </row>
    <row r="6" spans="1:13" ht="6.75" customHeight="1" thickBot="1" x14ac:dyDescent="0.3">
      <c r="A6" s="145"/>
      <c r="B6" s="145"/>
      <c r="C6" s="145"/>
      <c r="D6" s="145"/>
      <c r="E6" s="145"/>
      <c r="F6" s="145"/>
      <c r="G6" s="145"/>
    </row>
    <row r="7" spans="1:13" ht="20.100000000000001" customHeight="1" thickBot="1" x14ac:dyDescent="0.3">
      <c r="A7" s="239" t="s">
        <v>4</v>
      </c>
      <c r="B7" s="240"/>
      <c r="C7" s="241"/>
      <c r="D7" s="14"/>
      <c r="E7" s="239" t="s">
        <v>5</v>
      </c>
      <c r="F7" s="240"/>
      <c r="G7" s="241"/>
    </row>
    <row r="8" spans="1:13" ht="20.100000000000001" customHeight="1" thickBot="1" x14ac:dyDescent="0.3">
      <c r="A8" s="148" t="s">
        <v>6</v>
      </c>
      <c r="B8" s="246" t="s">
        <v>7</v>
      </c>
      <c r="C8" s="247"/>
      <c r="D8" s="14"/>
      <c r="E8" s="149" t="s">
        <v>8</v>
      </c>
      <c r="F8" s="150" t="s">
        <v>9</v>
      </c>
      <c r="G8" s="151" t="s">
        <v>10</v>
      </c>
      <c r="I8" s="192" t="s">
        <v>11</v>
      </c>
    </row>
    <row r="9" spans="1:13" ht="20.100000000000001" customHeight="1" x14ac:dyDescent="0.25">
      <c r="A9" s="15" t="s">
        <v>12</v>
      </c>
      <c r="B9" s="244" t="s">
        <v>96</v>
      </c>
      <c r="C9" s="245"/>
      <c r="D9" s="14"/>
      <c r="E9" s="15" t="s">
        <v>14</v>
      </c>
      <c r="F9" s="34">
        <v>3140</v>
      </c>
      <c r="G9" s="152">
        <v>3266</v>
      </c>
      <c r="I9" s="195">
        <v>3630</v>
      </c>
    </row>
    <row r="10" spans="1:13" ht="20.100000000000001" customHeight="1" x14ac:dyDescent="0.25">
      <c r="A10" s="15" t="s">
        <v>15</v>
      </c>
      <c r="B10" s="244" t="s">
        <v>97</v>
      </c>
      <c r="C10" s="245"/>
      <c r="D10" s="14"/>
      <c r="E10" s="15" t="s">
        <v>17</v>
      </c>
      <c r="F10" s="34"/>
      <c r="G10" s="152" t="s">
        <v>18</v>
      </c>
    </row>
    <row r="11" spans="1:13" ht="20.100000000000001" customHeight="1" x14ac:dyDescent="0.25">
      <c r="A11" s="15" t="s">
        <v>19</v>
      </c>
      <c r="B11" s="244" t="s">
        <v>20</v>
      </c>
      <c r="C11" s="245"/>
      <c r="D11" s="14"/>
      <c r="E11" s="15" t="s">
        <v>21</v>
      </c>
      <c r="F11" s="34">
        <f>F9-F12</f>
        <v>2286</v>
      </c>
      <c r="G11" s="153">
        <v>2404</v>
      </c>
    </row>
    <row r="12" spans="1:13" ht="20.100000000000001" customHeight="1" x14ac:dyDescent="0.25">
      <c r="A12" s="15" t="s">
        <v>22</v>
      </c>
      <c r="B12" s="244">
        <v>1</v>
      </c>
      <c r="C12" s="245"/>
      <c r="D12" s="14"/>
      <c r="E12" s="15" t="s">
        <v>23</v>
      </c>
      <c r="F12" s="34">
        <v>854</v>
      </c>
      <c r="G12" s="153">
        <v>862</v>
      </c>
    </row>
    <row r="13" spans="1:13" ht="20.100000000000001" customHeight="1" x14ac:dyDescent="0.25">
      <c r="A13" s="15" t="s">
        <v>24</v>
      </c>
      <c r="B13" s="244" t="s">
        <v>25</v>
      </c>
      <c r="C13" s="245"/>
      <c r="D13" s="14"/>
      <c r="E13" s="15" t="s">
        <v>26</v>
      </c>
      <c r="F13" s="34">
        <v>208</v>
      </c>
      <c r="G13" s="153">
        <v>208</v>
      </c>
    </row>
    <row r="14" spans="1:13" ht="20.100000000000001" customHeight="1" x14ac:dyDescent="0.25">
      <c r="A14" s="15" t="s">
        <v>27</v>
      </c>
      <c r="B14" s="244">
        <v>3</v>
      </c>
      <c r="C14" s="245"/>
      <c r="D14" s="14"/>
      <c r="E14" s="15" t="s">
        <v>28</v>
      </c>
      <c r="F14" s="34"/>
      <c r="G14" s="153" t="s">
        <v>98</v>
      </c>
      <c r="H14" s="3" t="s">
        <v>99</v>
      </c>
    </row>
    <row r="15" spans="1:13" ht="20.100000000000001" customHeight="1" x14ac:dyDescent="0.25">
      <c r="A15" s="15" t="s">
        <v>31</v>
      </c>
      <c r="B15" s="244">
        <v>2</v>
      </c>
      <c r="C15" s="245"/>
      <c r="D15" s="14"/>
      <c r="E15" s="154" t="s">
        <v>32</v>
      </c>
      <c r="F15" s="34"/>
      <c r="G15" s="220">
        <v>0.15</v>
      </c>
    </row>
    <row r="16" spans="1:13" ht="20.100000000000001" customHeight="1" x14ac:dyDescent="0.25">
      <c r="A16" s="15" t="s">
        <v>33</v>
      </c>
      <c r="B16" s="242" t="s">
        <v>34</v>
      </c>
      <c r="C16" s="243"/>
      <c r="D16" s="14"/>
      <c r="E16" s="155" t="s">
        <v>35</v>
      </c>
      <c r="F16" s="41">
        <v>3</v>
      </c>
      <c r="G16" s="156">
        <v>1.407</v>
      </c>
    </row>
    <row r="17" spans="1:9" ht="20.100000000000001" customHeight="1" x14ac:dyDescent="0.25">
      <c r="A17" s="15" t="s">
        <v>36</v>
      </c>
      <c r="B17" s="258" t="s">
        <v>37</v>
      </c>
      <c r="C17" s="259"/>
      <c r="D17" s="14"/>
      <c r="E17" s="157"/>
      <c r="F17" s="158"/>
      <c r="G17" s="159"/>
    </row>
    <row r="18" spans="1:9" ht="20.100000000000001" customHeight="1" x14ac:dyDescent="0.25">
      <c r="D18" s="14"/>
      <c r="E18" s="14"/>
      <c r="F18" s="14"/>
      <c r="G18" s="14"/>
    </row>
    <row r="19" spans="1:9" ht="20.100000000000001" customHeight="1" thickBot="1" x14ac:dyDescent="0.3">
      <c r="A19" s="239" t="s">
        <v>38</v>
      </c>
      <c r="B19" s="240"/>
      <c r="C19" s="241"/>
      <c r="D19" s="14"/>
      <c r="E19" s="239" t="s">
        <v>39</v>
      </c>
      <c r="F19" s="240"/>
      <c r="G19" s="241"/>
    </row>
    <row r="20" spans="1:9" ht="20.100000000000001" customHeight="1" thickBot="1" x14ac:dyDescent="0.3">
      <c r="A20" s="15" t="s">
        <v>40</v>
      </c>
      <c r="B20" s="246" t="s">
        <v>41</v>
      </c>
      <c r="C20" s="247"/>
      <c r="D20" s="14"/>
      <c r="E20" s="149" t="s">
        <v>8</v>
      </c>
      <c r="F20" s="150" t="s">
        <v>9</v>
      </c>
      <c r="G20" s="151" t="s">
        <v>10</v>
      </c>
    </row>
    <row r="21" spans="1:9" ht="20.100000000000001" customHeight="1" x14ac:dyDescent="0.25">
      <c r="A21" s="15" t="s">
        <v>42</v>
      </c>
      <c r="B21" s="244" t="s">
        <v>41</v>
      </c>
      <c r="C21" s="245"/>
      <c r="D21" s="14"/>
      <c r="E21" s="154" t="s">
        <v>43</v>
      </c>
      <c r="F21" s="34"/>
      <c r="G21" s="221" t="s">
        <v>100</v>
      </c>
    </row>
    <row r="22" spans="1:9" ht="20.100000000000001" customHeight="1" x14ac:dyDescent="0.25">
      <c r="A22" s="15" t="s">
        <v>45</v>
      </c>
      <c r="B22" s="244" t="s">
        <v>41</v>
      </c>
      <c r="C22" s="245"/>
      <c r="D22" s="14"/>
      <c r="E22" s="154" t="s">
        <v>46</v>
      </c>
      <c r="F22" s="34"/>
      <c r="G22" s="222" t="s">
        <v>101</v>
      </c>
    </row>
    <row r="23" spans="1:9" ht="20.100000000000001" customHeight="1" x14ac:dyDescent="0.25">
      <c r="A23" s="15" t="s">
        <v>48</v>
      </c>
      <c r="B23" s="244" t="s">
        <v>41</v>
      </c>
      <c r="C23" s="245"/>
      <c r="D23" s="14"/>
      <c r="E23" s="160" t="s">
        <v>49</v>
      </c>
      <c r="F23" s="34"/>
      <c r="G23" s="153" t="s">
        <v>102</v>
      </c>
      <c r="I23" s="3" t="s">
        <v>103</v>
      </c>
    </row>
    <row r="24" spans="1:9" ht="20.100000000000001" customHeight="1" x14ac:dyDescent="0.25">
      <c r="A24" s="15" t="s">
        <v>50</v>
      </c>
      <c r="B24" s="244">
        <v>3</v>
      </c>
      <c r="C24" s="245"/>
      <c r="D24" s="14"/>
      <c r="E24" s="161" t="s">
        <v>51</v>
      </c>
      <c r="F24" s="20"/>
      <c r="G24" s="162" t="s">
        <v>52</v>
      </c>
    </row>
    <row r="25" spans="1:9" ht="20.100000000000001" customHeight="1" x14ac:dyDescent="0.25">
      <c r="A25" s="15" t="s">
        <v>54</v>
      </c>
      <c r="B25" s="244">
        <v>208</v>
      </c>
      <c r="C25" s="245"/>
      <c r="D25" s="14"/>
      <c r="E25" s="161" t="s">
        <v>55</v>
      </c>
      <c r="F25" s="20"/>
      <c r="G25" s="162" t="s">
        <v>56</v>
      </c>
    </row>
    <row r="26" spans="1:9" ht="20.100000000000001" customHeight="1" thickBot="1" x14ac:dyDescent="0.3">
      <c r="A26" s="15" t="s">
        <v>57</v>
      </c>
      <c r="B26" s="244">
        <v>8.8000000000000007</v>
      </c>
      <c r="C26" s="245"/>
      <c r="D26" s="14"/>
      <c r="E26" s="155" t="s">
        <v>58</v>
      </c>
      <c r="F26" s="41">
        <v>1</v>
      </c>
      <c r="G26" s="156" t="s">
        <v>104</v>
      </c>
    </row>
    <row r="27" spans="1:9" ht="20.100000000000001" customHeight="1" thickBot="1" x14ac:dyDescent="0.3">
      <c r="A27" s="22" t="s">
        <v>60</v>
      </c>
      <c r="B27" s="242" t="s">
        <v>41</v>
      </c>
      <c r="C27" s="243"/>
      <c r="D27" s="163"/>
    </row>
    <row r="28" spans="1:9" ht="20.100000000000001" customHeight="1" x14ac:dyDescent="0.25">
      <c r="A28" s="157" t="s">
        <v>8</v>
      </c>
      <c r="F28" s="158"/>
      <c r="G28" s="159"/>
    </row>
    <row r="29" spans="1:9" x14ac:dyDescent="0.25">
      <c r="D29" s="14"/>
      <c r="E29" s="14"/>
      <c r="F29" s="14"/>
      <c r="G29" s="14"/>
    </row>
    <row r="30" spans="1:9" ht="15.75" x14ac:dyDescent="0.25">
      <c r="A30" s="164"/>
      <c r="D30" s="165"/>
      <c r="E30" s="165"/>
      <c r="F30" s="165"/>
      <c r="G30" s="165"/>
    </row>
    <row r="31" spans="1:9" ht="15.75" x14ac:dyDescent="0.25">
      <c r="A31" s="166"/>
      <c r="B31" s="165"/>
      <c r="C31" s="165"/>
      <c r="D31" s="165"/>
      <c r="E31" s="165"/>
      <c r="F31" s="165"/>
      <c r="G31" s="165"/>
    </row>
    <row r="32" spans="1:9" x14ac:dyDescent="0.25">
      <c r="A32" s="46"/>
    </row>
    <row r="33" spans="1:1" x14ac:dyDescent="0.25">
      <c r="A33" s="46"/>
    </row>
    <row r="34" spans="1:1" x14ac:dyDescent="0.25">
      <c r="A34" s="43"/>
    </row>
    <row r="35" spans="1:1" x14ac:dyDescent="0.25">
      <c r="A35" s="44"/>
    </row>
    <row r="36" spans="1:1" x14ac:dyDescent="0.25">
      <c r="A36" s="43"/>
    </row>
    <row r="37" spans="1:1" x14ac:dyDescent="0.25">
      <c r="A37" s="44"/>
    </row>
    <row r="38" spans="1:1" x14ac:dyDescent="0.25">
      <c r="A38" s="43"/>
    </row>
    <row r="39" spans="1:1" x14ac:dyDescent="0.25">
      <c r="A39" s="44"/>
    </row>
    <row r="40" spans="1:1" x14ac:dyDescent="0.25">
      <c r="A40" s="43"/>
    </row>
    <row r="41" spans="1:1" x14ac:dyDescent="0.25">
      <c r="A41" s="44"/>
    </row>
    <row r="42" spans="1:1" x14ac:dyDescent="0.25">
      <c r="A42" s="43"/>
    </row>
    <row r="43" spans="1:1" x14ac:dyDescent="0.25">
      <c r="A43" s="44"/>
    </row>
    <row r="44" spans="1:1" x14ac:dyDescent="0.25">
      <c r="A44" s="43"/>
    </row>
    <row r="45" spans="1:1" x14ac:dyDescent="0.25">
      <c r="A45" s="44"/>
    </row>
    <row r="46" spans="1:1" x14ac:dyDescent="0.25">
      <c r="A46" s="43"/>
    </row>
    <row r="47" spans="1:1" x14ac:dyDescent="0.25">
      <c r="A47" s="44"/>
    </row>
    <row r="48" spans="1:1" x14ac:dyDescent="0.25">
      <c r="A48" s="43"/>
    </row>
    <row r="49" spans="1:1" x14ac:dyDescent="0.25">
      <c r="A49" s="44"/>
    </row>
    <row r="50" spans="1:1" x14ac:dyDescent="0.25">
      <c r="A50" s="43"/>
    </row>
    <row r="51" spans="1:1" x14ac:dyDescent="0.25">
      <c r="A51" s="44"/>
    </row>
    <row r="52" spans="1:1" x14ac:dyDescent="0.25">
      <c r="A52" s="43"/>
    </row>
    <row r="53" spans="1:1" x14ac:dyDescent="0.25">
      <c r="A53" s="44"/>
    </row>
    <row r="54" spans="1:1" x14ac:dyDescent="0.25">
      <c r="A54" s="43"/>
    </row>
    <row r="55" spans="1:1" x14ac:dyDescent="0.25">
      <c r="A55" s="44"/>
    </row>
    <row r="56" spans="1:1" x14ac:dyDescent="0.25">
      <c r="A56" s="45"/>
    </row>
    <row r="57" spans="1:1" x14ac:dyDescent="0.25">
      <c r="A57" s="45"/>
    </row>
    <row r="58" spans="1:1" x14ac:dyDescent="0.25">
      <c r="A58" s="43"/>
    </row>
    <row r="59" spans="1:1" x14ac:dyDescent="0.25">
      <c r="A59" s="43"/>
    </row>
    <row r="60" spans="1:1" x14ac:dyDescent="0.25">
      <c r="A60" s="43"/>
    </row>
    <row r="61" spans="1:1" x14ac:dyDescent="0.25">
      <c r="A61" s="43"/>
    </row>
    <row r="62" spans="1:1" x14ac:dyDescent="0.25">
      <c r="A62" s="44"/>
    </row>
    <row r="63" spans="1:1" x14ac:dyDescent="0.25">
      <c r="A63" s="44"/>
    </row>
    <row r="64" spans="1:1" x14ac:dyDescent="0.25">
      <c r="A64" s="43"/>
    </row>
    <row r="65" spans="1:1" x14ac:dyDescent="0.25">
      <c r="A65" s="43"/>
    </row>
    <row r="66" spans="1:1" x14ac:dyDescent="0.25">
      <c r="A66" s="43"/>
    </row>
    <row r="67" spans="1:1" x14ac:dyDescent="0.25">
      <c r="A67" s="44"/>
    </row>
    <row r="68" spans="1:1" x14ac:dyDescent="0.25">
      <c r="A68" s="43"/>
    </row>
    <row r="69" spans="1:1" x14ac:dyDescent="0.25">
      <c r="A69" s="44"/>
    </row>
    <row r="70" spans="1:1" x14ac:dyDescent="0.25">
      <c r="A70" s="43"/>
    </row>
    <row r="71" spans="1:1" x14ac:dyDescent="0.25">
      <c r="A71" s="44"/>
    </row>
    <row r="72" spans="1:1" x14ac:dyDescent="0.25">
      <c r="A72" s="43"/>
    </row>
    <row r="73" spans="1:1" x14ac:dyDescent="0.25">
      <c r="A73" s="44"/>
    </row>
    <row r="74" spans="1:1" x14ac:dyDescent="0.25">
      <c r="A74" s="43"/>
    </row>
    <row r="75" spans="1:1" x14ac:dyDescent="0.25">
      <c r="A75" s="44"/>
    </row>
    <row r="76" spans="1:1" x14ac:dyDescent="0.25">
      <c r="A76" s="43"/>
    </row>
    <row r="77" spans="1:1" x14ac:dyDescent="0.25">
      <c r="A77" s="44"/>
    </row>
    <row r="78" spans="1:1" x14ac:dyDescent="0.25">
      <c r="A78" s="43"/>
    </row>
    <row r="79" spans="1:1" x14ac:dyDescent="0.25">
      <c r="A79" s="44"/>
    </row>
    <row r="80" spans="1:1" x14ac:dyDescent="0.25">
      <c r="A80" s="43"/>
    </row>
    <row r="81" spans="1:1" x14ac:dyDescent="0.25">
      <c r="A81" s="44"/>
    </row>
    <row r="82" spans="1:1" x14ac:dyDescent="0.25">
      <c r="A82" s="43"/>
    </row>
    <row r="83" spans="1:1" x14ac:dyDescent="0.25">
      <c r="A83" s="44"/>
    </row>
    <row r="84" spans="1:1" x14ac:dyDescent="0.25">
      <c r="A84" s="43"/>
    </row>
    <row r="85" spans="1:1" x14ac:dyDescent="0.25">
      <c r="A85" s="44"/>
    </row>
    <row r="86" spans="1:1" x14ac:dyDescent="0.25">
      <c r="A86" s="43"/>
    </row>
    <row r="87" spans="1:1" x14ac:dyDescent="0.25">
      <c r="A87" s="44"/>
    </row>
    <row r="88" spans="1:1" x14ac:dyDescent="0.25">
      <c r="A88" s="43"/>
    </row>
    <row r="89" spans="1:1" x14ac:dyDescent="0.25">
      <c r="A89" s="44"/>
    </row>
    <row r="90" spans="1:1" x14ac:dyDescent="0.25">
      <c r="A90" s="43"/>
    </row>
    <row r="91" spans="1:1" x14ac:dyDescent="0.25">
      <c r="A91" s="44"/>
    </row>
    <row r="92" spans="1:1" x14ac:dyDescent="0.25">
      <c r="A92" s="43"/>
    </row>
    <row r="93" spans="1:1" x14ac:dyDescent="0.25">
      <c r="A93" s="44"/>
    </row>
    <row r="94" spans="1:1" x14ac:dyDescent="0.25">
      <c r="A94" s="43"/>
    </row>
    <row r="95" spans="1:1" x14ac:dyDescent="0.25">
      <c r="A95" s="44"/>
    </row>
  </sheetData>
  <mergeCells count="26">
    <mergeCell ref="A1:G1"/>
    <mergeCell ref="A2:G2"/>
    <mergeCell ref="A3:G3"/>
    <mergeCell ref="A4:G4"/>
    <mergeCell ref="A7:C7"/>
    <mergeCell ref="E7:G7"/>
    <mergeCell ref="B13:C13"/>
    <mergeCell ref="B14:C14"/>
    <mergeCell ref="B15:C15"/>
    <mergeCell ref="B16:C16"/>
    <mergeCell ref="A19:C19"/>
    <mergeCell ref="B17:C17"/>
    <mergeCell ref="B8:C8"/>
    <mergeCell ref="B9:C9"/>
    <mergeCell ref="B10:C10"/>
    <mergeCell ref="B11:C11"/>
    <mergeCell ref="B12:C12"/>
    <mergeCell ref="E19:G19"/>
    <mergeCell ref="B27:C27"/>
    <mergeCell ref="B21:C21"/>
    <mergeCell ref="B22:C22"/>
    <mergeCell ref="B23:C23"/>
    <mergeCell ref="B24:C24"/>
    <mergeCell ref="B25:C25"/>
    <mergeCell ref="B26:C26"/>
    <mergeCell ref="B20:C20"/>
  </mergeCells>
  <printOptions horizontalCentered="1"/>
  <pageMargins left="0.7" right="0.7" top="0.5" bottom="0.5" header="0" footer="0"/>
  <pageSetup scale="72" fitToHeight="0" orientation="portrait" r:id="rId1"/>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E5341-AFCE-4DFC-BE29-18B35A15B3BF}">
  <sheetPr>
    <tabColor rgb="FF00B050"/>
    <pageSetUpPr fitToPage="1"/>
  </sheetPr>
  <dimension ref="A1:M81"/>
  <sheetViews>
    <sheetView topLeftCell="A1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491</v>
      </c>
      <c r="B5" s="297"/>
      <c r="C5" s="297" t="s">
        <v>492</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thickBot="1" x14ac:dyDescent="0.25">
      <c r="A8" s="15" t="s">
        <v>127</v>
      </c>
      <c r="B8" s="301" t="s">
        <v>175</v>
      </c>
      <c r="C8" s="302"/>
      <c r="D8" s="303"/>
      <c r="E8" s="14"/>
      <c r="F8" s="16" t="s">
        <v>8</v>
      </c>
      <c r="G8" s="17" t="s">
        <v>9</v>
      </c>
      <c r="H8" s="18" t="s">
        <v>10</v>
      </c>
    </row>
    <row r="9" spans="1:13" s="8" customFormat="1" ht="20.100000000000001" customHeight="1" x14ac:dyDescent="0.2">
      <c r="A9" s="15" t="s">
        <v>12</v>
      </c>
      <c r="B9" s="266" t="s">
        <v>441</v>
      </c>
      <c r="C9" s="285"/>
      <c r="D9" s="286"/>
      <c r="E9" s="14"/>
      <c r="F9" s="19" t="s">
        <v>178</v>
      </c>
      <c r="G9" s="20">
        <v>780</v>
      </c>
      <c r="H9" s="21">
        <v>716</v>
      </c>
    </row>
    <row r="10" spans="1:13" s="8" customFormat="1" ht="20.100000000000001" customHeight="1" thickBot="1" x14ac:dyDescent="0.25">
      <c r="A10" s="22" t="s">
        <v>15</v>
      </c>
      <c r="B10" s="270" t="s">
        <v>398</v>
      </c>
      <c r="C10" s="287"/>
      <c r="D10" s="288"/>
      <c r="E10" s="14"/>
      <c r="F10" s="23" t="s">
        <v>180</v>
      </c>
      <c r="G10" s="20"/>
      <c r="H10" s="21" t="s">
        <v>18</v>
      </c>
    </row>
    <row r="11" spans="1:13" s="8" customFormat="1" ht="20.100000000000001" customHeight="1" x14ac:dyDescent="0.2">
      <c r="A11" s="14"/>
      <c r="B11" s="14"/>
      <c r="C11" s="296"/>
      <c r="D11" s="296"/>
      <c r="E11" s="24"/>
      <c r="F11" s="23" t="s">
        <v>23</v>
      </c>
      <c r="G11" s="20">
        <v>0</v>
      </c>
      <c r="H11" s="21">
        <v>0</v>
      </c>
    </row>
    <row r="12" spans="1:13" s="8" customFormat="1" ht="20.100000000000001" customHeight="1" thickBot="1" x14ac:dyDescent="0.25">
      <c r="A12" s="290"/>
      <c r="B12" s="290"/>
      <c r="C12" s="290"/>
      <c r="D12" s="290"/>
      <c r="E12" s="14"/>
      <c r="F12" s="23" t="s">
        <v>21</v>
      </c>
      <c r="G12" s="20">
        <v>780</v>
      </c>
      <c r="H12" s="21">
        <v>711</v>
      </c>
    </row>
    <row r="13" spans="1:13" s="8" customFormat="1" ht="20.100000000000001" customHeight="1" thickBot="1" x14ac:dyDescent="0.25">
      <c r="A13" s="291" t="s">
        <v>144</v>
      </c>
      <c r="B13" s="292"/>
      <c r="C13" s="292"/>
      <c r="D13" s="293"/>
      <c r="E13" s="14"/>
      <c r="F13" s="23" t="s">
        <v>155</v>
      </c>
      <c r="G13" s="20"/>
      <c r="H13" s="21">
        <v>126.3</v>
      </c>
    </row>
    <row r="14" spans="1:13" s="8" customFormat="1" ht="20.100000000000001" customHeight="1" x14ac:dyDescent="0.2">
      <c r="A14" s="23" t="s">
        <v>40</v>
      </c>
      <c r="B14" s="246" t="s">
        <v>41</v>
      </c>
      <c r="C14" s="294"/>
      <c r="D14" s="247"/>
      <c r="E14" s="14"/>
      <c r="F14" s="23" t="s">
        <v>157</v>
      </c>
      <c r="G14" s="20"/>
      <c r="H14" s="21">
        <v>4.75</v>
      </c>
    </row>
    <row r="15" spans="1:13" s="8" customFormat="1" ht="20.100000000000001" customHeight="1" x14ac:dyDescent="0.2">
      <c r="A15" s="19" t="s">
        <v>150</v>
      </c>
      <c r="B15" s="244">
        <v>0.33</v>
      </c>
      <c r="C15" s="295"/>
      <c r="D15" s="245"/>
      <c r="E15" s="14"/>
      <c r="F15" s="23" t="s">
        <v>158</v>
      </c>
      <c r="G15" s="20"/>
      <c r="H15" s="81" t="s">
        <v>493</v>
      </c>
    </row>
    <row r="16" spans="1:13" s="8" customFormat="1" ht="20.100000000000001" customHeight="1" x14ac:dyDescent="0.2">
      <c r="A16" s="19" t="s">
        <v>151</v>
      </c>
      <c r="B16" s="244" t="s">
        <v>41</v>
      </c>
      <c r="C16" s="295"/>
      <c r="D16" s="245"/>
      <c r="E16" s="14"/>
      <c r="F16" s="23" t="s">
        <v>182</v>
      </c>
      <c r="G16" s="20"/>
      <c r="H16" s="21" t="s">
        <v>494</v>
      </c>
    </row>
    <row r="17" spans="1:10" s="8" customFormat="1" ht="20.100000000000001" customHeight="1" x14ac:dyDescent="0.2">
      <c r="A17" s="19" t="s">
        <v>152</v>
      </c>
      <c r="B17" s="266">
        <v>1</v>
      </c>
      <c r="C17" s="285"/>
      <c r="D17" s="286"/>
      <c r="E17" s="14"/>
      <c r="F17" s="23" t="s">
        <v>58</v>
      </c>
      <c r="G17" s="20">
        <v>0.4</v>
      </c>
      <c r="H17" s="21" t="s">
        <v>495</v>
      </c>
    </row>
    <row r="18" spans="1:10" s="8" customFormat="1" ht="20.100000000000001" customHeight="1" thickBot="1" x14ac:dyDescent="0.25">
      <c r="A18" s="19" t="s">
        <v>185</v>
      </c>
      <c r="B18" s="266">
        <v>120</v>
      </c>
      <c r="C18" s="285"/>
      <c r="D18" s="286"/>
      <c r="E18" s="14"/>
      <c r="F18" s="25" t="s">
        <v>186</v>
      </c>
      <c r="G18" s="26"/>
      <c r="H18" s="27" t="s">
        <v>18</v>
      </c>
    </row>
    <row r="19" spans="1:10" s="8" customFormat="1" ht="20.100000000000001" customHeight="1" thickBot="1" x14ac:dyDescent="0.25">
      <c r="A19" s="28" t="s">
        <v>154</v>
      </c>
      <c r="B19" s="270">
        <v>5</v>
      </c>
      <c r="C19" s="287"/>
      <c r="D19" s="288"/>
      <c r="E19" s="14"/>
      <c r="F19" s="14"/>
      <c r="G19" s="14"/>
      <c r="H19" s="14"/>
    </row>
    <row r="20" spans="1:10" s="8" customFormat="1" ht="20.100000000000001" customHeight="1" x14ac:dyDescent="0.2">
      <c r="A20" s="14"/>
      <c r="B20" s="14"/>
      <c r="C20" s="14"/>
      <c r="D20" s="14"/>
      <c r="E20" s="14"/>
      <c r="F20" s="14"/>
      <c r="G20" s="14"/>
      <c r="H20" s="14"/>
    </row>
    <row r="21" spans="1:10" s="8" customFormat="1" ht="16.5" customHeight="1" thickBot="1" x14ac:dyDescent="0.25">
      <c r="A21" s="289"/>
      <c r="B21" s="289"/>
      <c r="C21" s="289"/>
      <c r="D21" s="289"/>
      <c r="E21" s="14"/>
      <c r="F21" s="14"/>
      <c r="G21" s="14"/>
      <c r="H21" s="14"/>
    </row>
    <row r="22" spans="1:10" s="8" customFormat="1" ht="36.75" thickBot="1" x14ac:dyDescent="0.3">
      <c r="A22" s="29" t="s">
        <v>63</v>
      </c>
      <c r="B22" s="29" t="s">
        <v>64</v>
      </c>
      <c r="C22" s="30" t="s">
        <v>65</v>
      </c>
      <c r="D22" s="30" t="s">
        <v>66</v>
      </c>
      <c r="E22" s="30" t="s">
        <v>187</v>
      </c>
      <c r="F22" s="30" t="s">
        <v>188</v>
      </c>
      <c r="G22" s="30" t="s">
        <v>189</v>
      </c>
      <c r="H22" s="13" t="s">
        <v>190</v>
      </c>
      <c r="I22" s="31"/>
      <c r="J22" s="8" t="s">
        <v>214</v>
      </c>
    </row>
    <row r="23" spans="1:10" s="8" customFormat="1" ht="20.100000000000001" customHeight="1" x14ac:dyDescent="0.2">
      <c r="A23" s="32" t="s">
        <v>496</v>
      </c>
      <c r="B23" s="33" t="s">
        <v>236</v>
      </c>
      <c r="C23" s="34" t="s">
        <v>193</v>
      </c>
      <c r="D23" s="35">
        <v>10</v>
      </c>
      <c r="E23" s="35">
        <v>230</v>
      </c>
      <c r="F23" s="35">
        <v>164</v>
      </c>
      <c r="G23" s="35">
        <v>202</v>
      </c>
      <c r="H23" s="36">
        <f>G23/E23</f>
        <v>0.87826086956521743</v>
      </c>
      <c r="I23" s="37"/>
    </row>
    <row r="24" spans="1:10" s="8" customFormat="1" ht="20.100000000000001" customHeight="1" x14ac:dyDescent="0.2">
      <c r="A24" s="32" t="s">
        <v>497</v>
      </c>
      <c r="B24" s="33" t="s">
        <v>198</v>
      </c>
      <c r="C24" s="34" t="s">
        <v>193</v>
      </c>
      <c r="D24" s="35">
        <v>10</v>
      </c>
      <c r="E24" s="35">
        <v>180</v>
      </c>
      <c r="F24" s="35">
        <v>180</v>
      </c>
      <c r="G24" s="35">
        <v>168</v>
      </c>
      <c r="H24" s="36">
        <f t="shared" ref="H24:H27" si="0">G24/E24</f>
        <v>0.93333333333333335</v>
      </c>
      <c r="I24" s="37"/>
    </row>
    <row r="25" spans="1:10" s="8" customFormat="1" ht="20.100000000000001" customHeight="1" x14ac:dyDescent="0.2">
      <c r="A25" s="32" t="s">
        <v>498</v>
      </c>
      <c r="B25" s="33" t="s">
        <v>198</v>
      </c>
      <c r="C25" s="34" t="s">
        <v>193</v>
      </c>
      <c r="D25" s="35">
        <v>10</v>
      </c>
      <c r="E25" s="35">
        <v>185</v>
      </c>
      <c r="F25" s="35">
        <v>193</v>
      </c>
      <c r="G25" s="35">
        <v>174</v>
      </c>
      <c r="H25" s="36">
        <f t="shared" si="0"/>
        <v>0.94054054054054059</v>
      </c>
      <c r="I25" s="37"/>
    </row>
    <row r="26" spans="1:10" s="8" customFormat="1" ht="20.100000000000001" customHeight="1" x14ac:dyDescent="0.2">
      <c r="A26" s="32" t="s">
        <v>499</v>
      </c>
      <c r="B26" s="33" t="s">
        <v>198</v>
      </c>
      <c r="C26" s="34" t="s">
        <v>193</v>
      </c>
      <c r="D26" s="35">
        <v>10</v>
      </c>
      <c r="E26" s="35">
        <v>185</v>
      </c>
      <c r="F26" s="35">
        <v>181</v>
      </c>
      <c r="G26" s="35">
        <v>172</v>
      </c>
      <c r="H26" s="36">
        <f t="shared" si="0"/>
        <v>0.92972972972972978</v>
      </c>
      <c r="I26" s="37"/>
    </row>
    <row r="27" spans="1:10" s="8" customFormat="1" ht="20.100000000000001" customHeight="1" x14ac:dyDescent="0.2">
      <c r="A27" s="58" t="s">
        <v>203</v>
      </c>
      <c r="B27" s="33"/>
      <c r="C27" s="34"/>
      <c r="D27" s="35"/>
      <c r="E27" s="79">
        <f>SUM(E23:E26)</f>
        <v>780</v>
      </c>
      <c r="F27" s="35"/>
      <c r="G27" s="79">
        <f>SUM(G23:G26)</f>
        <v>716</v>
      </c>
      <c r="H27" s="80">
        <f t="shared" si="0"/>
        <v>0.91794871794871791</v>
      </c>
      <c r="I27" s="37"/>
    </row>
    <row r="28" spans="1:10" s="8" customFormat="1" ht="20.100000000000001" customHeight="1" x14ac:dyDescent="0.2">
      <c r="A28" s="32"/>
      <c r="B28" s="33"/>
      <c r="C28" s="34"/>
      <c r="D28" s="35"/>
      <c r="E28" s="35"/>
      <c r="F28" s="35"/>
      <c r="G28" s="35"/>
      <c r="H28" s="36"/>
      <c r="I28" s="37"/>
    </row>
    <row r="29" spans="1:10" s="8" customFormat="1" ht="20.100000000000001" customHeight="1" x14ac:dyDescent="0.2">
      <c r="A29" s="32" t="s">
        <v>500</v>
      </c>
      <c r="B29" s="33"/>
      <c r="C29" s="34" t="s">
        <v>205</v>
      </c>
      <c r="D29" s="35" t="s">
        <v>254</v>
      </c>
      <c r="E29" s="35">
        <v>780</v>
      </c>
      <c r="F29" s="35">
        <v>711</v>
      </c>
      <c r="G29" s="35">
        <v>711</v>
      </c>
      <c r="H29" s="36">
        <f t="shared" ref="H29:H30" si="1">G29/E29</f>
        <v>0.91153846153846152</v>
      </c>
      <c r="I29" s="37"/>
    </row>
    <row r="30" spans="1:10" s="8" customFormat="1" ht="20.100000000000001" customHeight="1" x14ac:dyDescent="0.2">
      <c r="A30" s="58" t="s">
        <v>207</v>
      </c>
      <c r="B30" s="33"/>
      <c r="C30" s="34"/>
      <c r="D30" s="35"/>
      <c r="E30" s="79">
        <f>SUM(E29)</f>
        <v>780</v>
      </c>
      <c r="F30" s="35"/>
      <c r="G30" s="79">
        <f>SUM(G29)</f>
        <v>711</v>
      </c>
      <c r="H30" s="80">
        <f t="shared" si="1"/>
        <v>0.91153846153846152</v>
      </c>
      <c r="I30" s="37"/>
    </row>
    <row r="31" spans="1:10" s="8" customFormat="1" ht="20.100000000000001" customHeight="1" x14ac:dyDescent="0.2">
      <c r="A31" s="32"/>
      <c r="B31" s="33"/>
      <c r="C31" s="34"/>
      <c r="D31" s="35"/>
      <c r="E31" s="35"/>
      <c r="F31" s="35"/>
      <c r="G31" s="35"/>
      <c r="H31" s="36"/>
      <c r="I31" s="37"/>
    </row>
    <row r="32" spans="1:10"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2E1BA-E9C8-4FAA-9BB9-473C60C3F1AD}">
  <sheetPr>
    <tabColor rgb="FF00B050"/>
    <pageSetUpPr fitToPage="1"/>
  </sheetPr>
  <dimension ref="A1:M81"/>
  <sheetViews>
    <sheetView topLeftCell="A35"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501</v>
      </c>
      <c r="B5" s="297"/>
      <c r="C5" s="297" t="s">
        <v>502</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503</v>
      </c>
      <c r="C9" s="285"/>
      <c r="D9" s="286"/>
      <c r="E9" s="14"/>
      <c r="F9" s="19" t="s">
        <v>178</v>
      </c>
      <c r="G9" s="20">
        <v>370</v>
      </c>
      <c r="H9" s="21">
        <v>394</v>
      </c>
    </row>
    <row r="10" spans="1:13" s="8" customFormat="1" ht="20.100000000000001" customHeight="1" x14ac:dyDescent="0.2">
      <c r="A10" s="22" t="s">
        <v>15</v>
      </c>
      <c r="B10" s="270" t="s">
        <v>504</v>
      </c>
      <c r="C10" s="287"/>
      <c r="D10" s="288"/>
      <c r="E10" s="14"/>
      <c r="F10" s="23" t="s">
        <v>180</v>
      </c>
      <c r="G10" s="20"/>
      <c r="H10" s="21" t="s">
        <v>18</v>
      </c>
    </row>
    <row r="11" spans="1:13" s="8" customFormat="1" ht="20.100000000000001" customHeight="1" x14ac:dyDescent="0.2">
      <c r="A11" s="14"/>
      <c r="B11" s="14"/>
      <c r="C11" s="296"/>
      <c r="D11" s="296"/>
      <c r="E11" s="24"/>
      <c r="F11" s="23" t="s">
        <v>23</v>
      </c>
      <c r="G11" s="20">
        <v>0</v>
      </c>
      <c r="H11" s="21">
        <v>0</v>
      </c>
    </row>
    <row r="12" spans="1:13" s="8" customFormat="1" ht="20.100000000000001" customHeight="1" x14ac:dyDescent="0.2">
      <c r="A12" s="290"/>
      <c r="B12" s="290"/>
      <c r="C12" s="290"/>
      <c r="D12" s="290"/>
      <c r="E12" s="14"/>
      <c r="F12" s="23" t="s">
        <v>21</v>
      </c>
      <c r="G12" s="20">
        <v>200</v>
      </c>
      <c r="H12" s="21">
        <v>394</v>
      </c>
    </row>
    <row r="13" spans="1:13" s="8" customFormat="1" ht="20.100000000000001" customHeight="1" x14ac:dyDescent="0.2">
      <c r="A13" s="291" t="s">
        <v>144</v>
      </c>
      <c r="B13" s="292"/>
      <c r="C13" s="292"/>
      <c r="D13" s="293"/>
      <c r="E13" s="14"/>
      <c r="F13" s="23" t="s">
        <v>155</v>
      </c>
      <c r="G13" s="20"/>
      <c r="H13" s="21">
        <v>124.2</v>
      </c>
    </row>
    <row r="14" spans="1:13" s="8" customFormat="1" ht="20.100000000000001" customHeight="1" x14ac:dyDescent="0.2">
      <c r="A14" s="23" t="s">
        <v>40</v>
      </c>
      <c r="B14" s="246" t="s">
        <v>41</v>
      </c>
      <c r="C14" s="294"/>
      <c r="D14" s="247"/>
      <c r="E14" s="14"/>
      <c r="F14" s="23" t="s">
        <v>157</v>
      </c>
      <c r="G14" s="20"/>
      <c r="H14" s="21">
        <v>2.44</v>
      </c>
    </row>
    <row r="15" spans="1:13" s="8" customFormat="1" ht="20.100000000000001" customHeight="1" x14ac:dyDescent="0.2">
      <c r="A15" s="19" t="s">
        <v>150</v>
      </c>
      <c r="B15" s="244">
        <v>0.33</v>
      </c>
      <c r="C15" s="295"/>
      <c r="D15" s="245"/>
      <c r="E15" s="14"/>
      <c r="F15" s="23" t="s">
        <v>158</v>
      </c>
      <c r="G15" s="20"/>
      <c r="H15" s="21" t="s">
        <v>505</v>
      </c>
    </row>
    <row r="16" spans="1:13" s="8" customFormat="1" ht="20.100000000000001" customHeight="1" x14ac:dyDescent="0.2">
      <c r="A16" s="19" t="s">
        <v>151</v>
      </c>
      <c r="B16" s="244" t="s">
        <v>41</v>
      </c>
      <c r="C16" s="295"/>
      <c r="D16" s="245"/>
      <c r="E16" s="14"/>
      <c r="F16" s="23" t="s">
        <v>182</v>
      </c>
      <c r="G16" s="20"/>
      <c r="H16" s="21" t="s">
        <v>260</v>
      </c>
    </row>
    <row r="17" spans="1:9" s="8" customFormat="1" ht="20.100000000000001" customHeight="1" x14ac:dyDescent="0.2">
      <c r="A17" s="19" t="s">
        <v>152</v>
      </c>
      <c r="B17" s="266">
        <v>1</v>
      </c>
      <c r="C17" s="285"/>
      <c r="D17" s="286"/>
      <c r="E17" s="14"/>
      <c r="F17" s="23" t="s">
        <v>58</v>
      </c>
      <c r="G17" s="20">
        <v>0.4</v>
      </c>
      <c r="H17" s="21" t="s">
        <v>506</v>
      </c>
      <c r="I17" s="8" t="s">
        <v>507</v>
      </c>
    </row>
    <row r="18" spans="1:9" s="8" customFormat="1" ht="20.100000000000001" customHeight="1" x14ac:dyDescent="0.2">
      <c r="A18" s="19" t="s">
        <v>185</v>
      </c>
      <c r="B18" s="266">
        <v>120</v>
      </c>
      <c r="C18" s="285"/>
      <c r="D18" s="286"/>
      <c r="E18" s="14"/>
      <c r="F18" s="25" t="s">
        <v>186</v>
      </c>
      <c r="G18" s="26"/>
      <c r="H18" s="27">
        <v>0.16</v>
      </c>
      <c r="I18" s="8" t="s">
        <v>508</v>
      </c>
    </row>
    <row r="19" spans="1:9" s="8" customFormat="1" ht="20.100000000000001" customHeight="1" x14ac:dyDescent="0.25">
      <c r="A19" s="28" t="s">
        <v>154</v>
      </c>
      <c r="B19" s="270">
        <v>5</v>
      </c>
      <c r="C19" s="287"/>
      <c r="D19" s="288"/>
      <c r="E19" s="14"/>
      <c r="F19" s="14"/>
      <c r="G19" s="14"/>
      <c r="H19" s="14"/>
      <c r="I19" s="226" t="s">
        <v>509</v>
      </c>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510</v>
      </c>
      <c r="B23" s="33" t="s">
        <v>306</v>
      </c>
      <c r="C23" s="34" t="s">
        <v>115</v>
      </c>
      <c r="D23" s="35"/>
      <c r="E23" s="35">
        <v>200</v>
      </c>
      <c r="F23" s="35">
        <v>261</v>
      </c>
      <c r="G23" s="35">
        <v>213</v>
      </c>
      <c r="H23" s="36">
        <f>G23/E23</f>
        <v>1.0649999999999999</v>
      </c>
      <c r="I23" s="37"/>
    </row>
    <row r="24" spans="1:9" s="8" customFormat="1" ht="20.100000000000001" customHeight="1" x14ac:dyDescent="0.2">
      <c r="A24" s="32" t="s">
        <v>511</v>
      </c>
      <c r="B24" s="33" t="s">
        <v>308</v>
      </c>
      <c r="C24" s="34" t="s">
        <v>309</v>
      </c>
      <c r="D24" s="35"/>
      <c r="E24" s="35">
        <v>110</v>
      </c>
      <c r="F24" s="35">
        <v>87</v>
      </c>
      <c r="G24" s="35">
        <v>118</v>
      </c>
      <c r="H24" s="36">
        <f t="shared" ref="H24:H26" si="0">G24/E24</f>
        <v>1.0727272727272728</v>
      </c>
      <c r="I24" s="37"/>
    </row>
    <row r="25" spans="1:9" s="8" customFormat="1" ht="20.100000000000001" customHeight="1" x14ac:dyDescent="0.2">
      <c r="A25" s="32" t="s">
        <v>512</v>
      </c>
      <c r="B25" s="33" t="s">
        <v>311</v>
      </c>
      <c r="C25" s="34" t="s">
        <v>312</v>
      </c>
      <c r="D25" s="35"/>
      <c r="E25" s="35">
        <v>60</v>
      </c>
      <c r="F25" s="35">
        <v>78</v>
      </c>
      <c r="G25" s="35">
        <v>63</v>
      </c>
      <c r="H25" s="36">
        <f t="shared" si="0"/>
        <v>1.05</v>
      </c>
      <c r="I25" s="37"/>
    </row>
    <row r="26" spans="1:9" s="8" customFormat="1" ht="20.100000000000001" customHeight="1" x14ac:dyDescent="0.2">
      <c r="A26" s="58" t="s">
        <v>203</v>
      </c>
      <c r="B26" s="33"/>
      <c r="C26" s="34"/>
      <c r="D26" s="35"/>
      <c r="E26" s="79">
        <f>SUM(E22:E25)</f>
        <v>370</v>
      </c>
      <c r="F26" s="35"/>
      <c r="G26" s="79">
        <f>SUM(G22:G25)</f>
        <v>394</v>
      </c>
      <c r="H26" s="80">
        <f t="shared" si="0"/>
        <v>1.0648648648648649</v>
      </c>
      <c r="I26" s="37"/>
    </row>
    <row r="27" spans="1:9" s="8" customFormat="1" ht="20.100000000000001" customHeight="1" x14ac:dyDescent="0.2">
      <c r="A27" s="32"/>
      <c r="B27" s="33"/>
      <c r="C27" s="34"/>
      <c r="D27" s="35"/>
      <c r="E27" s="35"/>
      <c r="F27" s="35"/>
      <c r="G27" s="35"/>
      <c r="H27" s="36"/>
      <c r="I27" s="37"/>
    </row>
    <row r="28" spans="1:9" s="8" customFormat="1" ht="20.100000000000001" customHeight="1" x14ac:dyDescent="0.2">
      <c r="A28" s="32" t="s">
        <v>513</v>
      </c>
      <c r="B28" s="33" t="s">
        <v>306</v>
      </c>
      <c r="C28" s="34" t="s">
        <v>314</v>
      </c>
      <c r="D28" s="35">
        <v>8</v>
      </c>
      <c r="E28" s="35">
        <v>200</v>
      </c>
      <c r="F28" s="35"/>
      <c r="G28" s="35"/>
      <c r="H28" s="36">
        <f t="shared" ref="H28:H29" si="1">G28/E28</f>
        <v>0</v>
      </c>
      <c r="I28" s="37"/>
    </row>
    <row r="29" spans="1:9" s="8" customFormat="1" ht="20.100000000000001" customHeight="1" x14ac:dyDescent="0.2">
      <c r="A29" s="58" t="s">
        <v>207</v>
      </c>
      <c r="B29" s="33"/>
      <c r="C29" s="34"/>
      <c r="D29" s="35"/>
      <c r="E29" s="79">
        <f>SUM(E28)</f>
        <v>200</v>
      </c>
      <c r="F29" s="35"/>
      <c r="G29" s="79">
        <f>SUM(G28)</f>
        <v>0</v>
      </c>
      <c r="H29" s="80">
        <f t="shared" si="1"/>
        <v>0</v>
      </c>
      <c r="I29" s="37"/>
    </row>
    <row r="30" spans="1:9" s="8" customFormat="1" ht="20.100000000000001" customHeight="1" x14ac:dyDescent="0.2">
      <c r="A30" s="32"/>
      <c r="B30" s="33"/>
      <c r="C30" s="34"/>
      <c r="D30" s="35"/>
      <c r="E30" s="35"/>
      <c r="F30" s="35"/>
      <c r="G30" s="35"/>
      <c r="H30" s="36"/>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9C5EA-82E3-4FFF-8985-C01AF38C455E}">
  <sheetPr>
    <tabColor rgb="FF00B050"/>
    <pageSetUpPr fitToPage="1"/>
  </sheetPr>
  <dimension ref="A1:M81"/>
  <sheetViews>
    <sheetView topLeftCell="A19"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514</v>
      </c>
      <c r="B5" s="297"/>
      <c r="C5" s="297" t="s">
        <v>515</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516</v>
      </c>
      <c r="C9" s="285"/>
      <c r="D9" s="286"/>
      <c r="E9" s="14"/>
      <c r="F9" s="19" t="s">
        <v>178</v>
      </c>
      <c r="G9" s="20">
        <v>2430</v>
      </c>
      <c r="H9" s="21">
        <v>2244</v>
      </c>
    </row>
    <row r="10" spans="1:13" s="8" customFormat="1" ht="20.100000000000001" customHeight="1" x14ac:dyDescent="0.2">
      <c r="A10" s="22" t="s">
        <v>15</v>
      </c>
      <c r="B10" s="270" t="s">
        <v>517</v>
      </c>
      <c r="C10" s="287"/>
      <c r="D10" s="288"/>
      <c r="E10" s="14"/>
      <c r="F10" s="23" t="s">
        <v>180</v>
      </c>
      <c r="G10" s="20"/>
      <c r="H10" s="21" t="s">
        <v>18</v>
      </c>
    </row>
    <row r="11" spans="1:13" s="8" customFormat="1" ht="20.100000000000001" customHeight="1" x14ac:dyDescent="0.2">
      <c r="A11" s="14"/>
      <c r="B11" s="14"/>
      <c r="C11" s="296"/>
      <c r="D11" s="296"/>
      <c r="E11" s="24"/>
      <c r="F11" s="23" t="s">
        <v>23</v>
      </c>
      <c r="G11" s="20">
        <v>0</v>
      </c>
      <c r="H11" s="21">
        <v>0</v>
      </c>
    </row>
    <row r="12" spans="1:13" s="8" customFormat="1" ht="20.100000000000001" customHeight="1" x14ac:dyDescent="0.2">
      <c r="A12" s="290"/>
      <c r="B12" s="290"/>
      <c r="C12" s="290"/>
      <c r="D12" s="290"/>
      <c r="E12" s="14"/>
      <c r="F12" s="23" t="s">
        <v>21</v>
      </c>
      <c r="G12" s="20">
        <v>2430</v>
      </c>
      <c r="H12" s="21">
        <v>2244</v>
      </c>
    </row>
    <row r="13" spans="1:13" s="8" customFormat="1" ht="20.100000000000001" customHeight="1" x14ac:dyDescent="0.2">
      <c r="A13" s="291" t="s">
        <v>144</v>
      </c>
      <c r="B13" s="292"/>
      <c r="C13" s="292"/>
      <c r="D13" s="293"/>
      <c r="E13" s="14"/>
      <c r="F13" s="23" t="s">
        <v>155</v>
      </c>
      <c r="G13" s="20"/>
      <c r="H13" s="21">
        <v>123.2</v>
      </c>
    </row>
    <row r="14" spans="1:13" s="8" customFormat="1" ht="20.100000000000001" customHeight="1" x14ac:dyDescent="0.2">
      <c r="A14" s="23" t="s">
        <v>40</v>
      </c>
      <c r="B14" s="246" t="s">
        <v>41</v>
      </c>
      <c r="C14" s="294"/>
      <c r="D14" s="247"/>
      <c r="E14" s="14"/>
      <c r="F14" s="23" t="s">
        <v>157</v>
      </c>
      <c r="G14" s="20"/>
      <c r="H14" s="21">
        <v>12.56</v>
      </c>
    </row>
    <row r="15" spans="1:13" s="8" customFormat="1" ht="20.100000000000001" customHeight="1" x14ac:dyDescent="0.2">
      <c r="A15" s="19" t="s">
        <v>150</v>
      </c>
      <c r="B15" s="244">
        <v>0.5</v>
      </c>
      <c r="C15" s="295"/>
      <c r="D15" s="245"/>
      <c r="E15" s="14"/>
      <c r="F15" s="23" t="s">
        <v>158</v>
      </c>
      <c r="G15" s="20"/>
      <c r="H15" s="21" t="s">
        <v>356</v>
      </c>
    </row>
    <row r="16" spans="1:13" s="8" customFormat="1" ht="20.100000000000001" customHeight="1" x14ac:dyDescent="0.2">
      <c r="A16" s="19" t="s">
        <v>151</v>
      </c>
      <c r="B16" s="244" t="s">
        <v>41</v>
      </c>
      <c r="C16" s="295"/>
      <c r="D16" s="245"/>
      <c r="E16" s="14"/>
      <c r="F16" s="23" t="s">
        <v>182</v>
      </c>
      <c r="G16" s="20"/>
      <c r="H16" s="21" t="s">
        <v>518</v>
      </c>
    </row>
    <row r="17" spans="1:9" s="8" customFormat="1" ht="20.100000000000001" customHeight="1" x14ac:dyDescent="0.2">
      <c r="A17" s="19" t="s">
        <v>152</v>
      </c>
      <c r="B17" s="266">
        <v>1</v>
      </c>
      <c r="C17" s="285"/>
      <c r="D17" s="286"/>
      <c r="E17" s="14"/>
      <c r="F17" s="23" t="s">
        <v>58</v>
      </c>
      <c r="G17" s="20">
        <v>0.4</v>
      </c>
      <c r="H17" s="21" t="s">
        <v>519</v>
      </c>
    </row>
    <row r="18" spans="1:9" s="8" customFormat="1" ht="20.100000000000001" customHeight="1" x14ac:dyDescent="0.2">
      <c r="A18" s="19" t="s">
        <v>185</v>
      </c>
      <c r="B18" s="266">
        <v>120</v>
      </c>
      <c r="C18" s="285"/>
      <c r="D18" s="286"/>
      <c r="E18" s="14"/>
      <c r="F18" s="25" t="s">
        <v>186</v>
      </c>
      <c r="G18" s="26"/>
      <c r="H18" s="27">
        <v>0.4</v>
      </c>
      <c r="I18" s="8" t="s">
        <v>520</v>
      </c>
    </row>
    <row r="19" spans="1:9" s="8" customFormat="1" ht="20.100000000000001" customHeight="1" x14ac:dyDescent="0.2">
      <c r="A19" s="28" t="s">
        <v>154</v>
      </c>
      <c r="B19" s="270">
        <v>7.7</v>
      </c>
      <c r="C19" s="287"/>
      <c r="D19" s="288"/>
      <c r="E19" s="14"/>
      <c r="F19" s="14"/>
      <c r="G19" s="14"/>
      <c r="H19" s="14"/>
      <c r="I19" s="8" t="s">
        <v>521</v>
      </c>
    </row>
    <row r="20" spans="1:9" s="8" customFormat="1" ht="20.100000000000001" customHeight="1" x14ac:dyDescent="0.2">
      <c r="A20" s="14"/>
      <c r="B20" s="14"/>
      <c r="C20" s="14"/>
      <c r="D20" s="14"/>
      <c r="E20" s="14"/>
      <c r="F20" s="14"/>
      <c r="G20" s="14"/>
      <c r="H20" s="14"/>
      <c r="I20" s="8" t="s">
        <v>522</v>
      </c>
    </row>
    <row r="21" spans="1:9" s="8" customFormat="1" ht="16.5" customHeight="1" thickBot="1" x14ac:dyDescent="0.25">
      <c r="A21" s="289"/>
      <c r="B21" s="289"/>
      <c r="C21" s="289"/>
      <c r="D21" s="289"/>
      <c r="E21" s="14"/>
      <c r="F21" s="14"/>
      <c r="G21" s="14"/>
      <c r="H21" s="14"/>
    </row>
    <row r="22" spans="1:9" s="8" customFormat="1" ht="36" x14ac:dyDescent="0.25">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523</v>
      </c>
      <c r="B23" s="33" t="s">
        <v>236</v>
      </c>
      <c r="C23" s="34" t="s">
        <v>193</v>
      </c>
      <c r="D23" s="35">
        <v>10</v>
      </c>
      <c r="E23" s="35">
        <v>255</v>
      </c>
      <c r="F23" s="35">
        <v>387</v>
      </c>
      <c r="G23" s="35">
        <v>262</v>
      </c>
      <c r="H23" s="36">
        <f>G23/E23</f>
        <v>1.0274509803921568</v>
      </c>
      <c r="I23" s="37"/>
    </row>
    <row r="24" spans="1:9" s="8" customFormat="1" ht="20.100000000000001" customHeight="1" x14ac:dyDescent="0.2">
      <c r="A24" s="32" t="s">
        <v>524</v>
      </c>
      <c r="B24" s="33" t="s">
        <v>236</v>
      </c>
      <c r="C24" s="34" t="s">
        <v>193</v>
      </c>
      <c r="D24" s="35">
        <v>10</v>
      </c>
      <c r="E24" s="35">
        <v>255</v>
      </c>
      <c r="F24" s="35">
        <v>392</v>
      </c>
      <c r="G24" s="35">
        <v>254</v>
      </c>
      <c r="H24" s="36">
        <f t="shared" ref="H24:H34" si="0">G24/E24</f>
        <v>0.99607843137254903</v>
      </c>
      <c r="I24" s="37"/>
    </row>
    <row r="25" spans="1:9" s="8" customFormat="1" ht="20.100000000000001" customHeight="1" x14ac:dyDescent="0.2">
      <c r="A25" s="32" t="s">
        <v>525</v>
      </c>
      <c r="B25" s="33" t="s">
        <v>198</v>
      </c>
      <c r="C25" s="34" t="s">
        <v>193</v>
      </c>
      <c r="D25" s="35">
        <v>10</v>
      </c>
      <c r="E25" s="35">
        <v>320</v>
      </c>
      <c r="F25" s="35">
        <v>229</v>
      </c>
      <c r="G25" s="35">
        <v>257</v>
      </c>
      <c r="H25" s="36">
        <f t="shared" si="0"/>
        <v>0.80312499999999998</v>
      </c>
      <c r="I25" s="37"/>
    </row>
    <row r="26" spans="1:9" s="8" customFormat="1" ht="20.100000000000001" customHeight="1" x14ac:dyDescent="0.2">
      <c r="A26" s="32" t="s">
        <v>526</v>
      </c>
      <c r="B26" s="33" t="s">
        <v>198</v>
      </c>
      <c r="C26" s="34" t="s">
        <v>193</v>
      </c>
      <c r="D26" s="35">
        <v>10</v>
      </c>
      <c r="E26" s="35">
        <v>320</v>
      </c>
      <c r="F26" s="35">
        <v>256</v>
      </c>
      <c r="G26" s="35">
        <v>271</v>
      </c>
      <c r="H26" s="36">
        <f t="shared" si="0"/>
        <v>0.84687500000000004</v>
      </c>
      <c r="I26" s="37"/>
    </row>
    <row r="27" spans="1:9" s="8" customFormat="1" ht="20.100000000000001" customHeight="1" x14ac:dyDescent="0.2">
      <c r="A27" s="32" t="s">
        <v>527</v>
      </c>
      <c r="B27" s="33" t="s">
        <v>198</v>
      </c>
      <c r="C27" s="34" t="s">
        <v>193</v>
      </c>
      <c r="D27" s="35">
        <v>10</v>
      </c>
      <c r="E27" s="35">
        <v>320</v>
      </c>
      <c r="F27" s="35">
        <v>261</v>
      </c>
      <c r="G27" s="35">
        <v>283</v>
      </c>
      <c r="H27" s="36">
        <f t="shared" si="0"/>
        <v>0.88437500000000002</v>
      </c>
      <c r="I27" s="37"/>
    </row>
    <row r="28" spans="1:9" s="8" customFormat="1" ht="20.100000000000001" customHeight="1" x14ac:dyDescent="0.2">
      <c r="A28" s="32" t="s">
        <v>528</v>
      </c>
      <c r="B28" s="33" t="s">
        <v>198</v>
      </c>
      <c r="C28" s="34" t="s">
        <v>193</v>
      </c>
      <c r="D28" s="35">
        <v>10</v>
      </c>
      <c r="E28" s="35">
        <v>320</v>
      </c>
      <c r="F28" s="35">
        <v>272</v>
      </c>
      <c r="G28" s="35">
        <v>293</v>
      </c>
      <c r="H28" s="36">
        <f t="shared" si="0"/>
        <v>0.91562500000000002</v>
      </c>
      <c r="I28" s="37"/>
    </row>
    <row r="29" spans="1:9" s="8" customFormat="1" ht="20.100000000000001" customHeight="1" x14ac:dyDescent="0.2">
      <c r="A29" s="32" t="s">
        <v>529</v>
      </c>
      <c r="B29" s="33" t="s">
        <v>198</v>
      </c>
      <c r="C29" s="34" t="s">
        <v>193</v>
      </c>
      <c r="D29" s="35">
        <v>10</v>
      </c>
      <c r="E29" s="35">
        <v>320</v>
      </c>
      <c r="F29" s="35">
        <v>289</v>
      </c>
      <c r="G29" s="35">
        <v>315</v>
      </c>
      <c r="H29" s="36">
        <f t="shared" si="0"/>
        <v>0.984375</v>
      </c>
      <c r="I29" s="37"/>
    </row>
    <row r="30" spans="1:9" s="8" customFormat="1" ht="20.100000000000001" customHeight="1" x14ac:dyDescent="0.2">
      <c r="A30" s="32" t="s">
        <v>530</v>
      </c>
      <c r="B30" s="33" t="s">
        <v>198</v>
      </c>
      <c r="C30" s="34" t="s">
        <v>193</v>
      </c>
      <c r="D30" s="35">
        <v>10</v>
      </c>
      <c r="E30" s="35">
        <v>320</v>
      </c>
      <c r="F30" s="35">
        <v>271</v>
      </c>
      <c r="G30" s="35">
        <v>309</v>
      </c>
      <c r="H30" s="36">
        <f t="shared" si="0"/>
        <v>0.96562499999999996</v>
      </c>
      <c r="I30" s="37"/>
    </row>
    <row r="31" spans="1:9" s="8" customFormat="1" ht="20.100000000000001" customHeight="1" x14ac:dyDescent="0.2">
      <c r="A31" s="58" t="s">
        <v>203</v>
      </c>
      <c r="B31" s="33"/>
      <c r="C31" s="34"/>
      <c r="D31" s="35"/>
      <c r="E31" s="79">
        <f>SUM(E23:E30)</f>
        <v>2430</v>
      </c>
      <c r="F31" s="35"/>
      <c r="G31" s="79">
        <f>SUM(G23:G30)</f>
        <v>2244</v>
      </c>
      <c r="H31" s="80">
        <f t="shared" si="0"/>
        <v>0.92345679012345683</v>
      </c>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t="s">
        <v>531</v>
      </c>
      <c r="B33" s="33"/>
      <c r="C33" s="34" t="s">
        <v>205</v>
      </c>
      <c r="D33" s="35" t="s">
        <v>327</v>
      </c>
      <c r="E33" s="35">
        <v>2430</v>
      </c>
      <c r="F33" s="35"/>
      <c r="G33" s="35"/>
      <c r="H33" s="36">
        <f t="shared" si="0"/>
        <v>0</v>
      </c>
      <c r="I33" s="37"/>
    </row>
    <row r="34" spans="1:9" s="8" customFormat="1" ht="20.100000000000001" customHeight="1" x14ac:dyDescent="0.2">
      <c r="A34" s="58" t="s">
        <v>207</v>
      </c>
      <c r="B34" s="33"/>
      <c r="C34" s="34"/>
      <c r="D34" s="35"/>
      <c r="E34" s="79">
        <f>SUM(E33)</f>
        <v>2430</v>
      </c>
      <c r="F34" s="35"/>
      <c r="G34" s="79">
        <f>SUM(G33)</f>
        <v>0</v>
      </c>
      <c r="H34" s="80">
        <f t="shared" si="0"/>
        <v>0</v>
      </c>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71D32-0AE0-41B2-80CF-269CBD6E8510}">
  <sheetPr>
    <tabColor rgb="FF00B050"/>
    <pageSetUpPr fitToPage="1"/>
  </sheetPr>
  <dimension ref="A1:M81"/>
  <sheetViews>
    <sheetView topLeftCell="A12"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532</v>
      </c>
      <c r="B5" s="297"/>
      <c r="C5" s="297" t="s">
        <v>533</v>
      </c>
      <c r="D5" s="297"/>
      <c r="E5" s="297"/>
      <c r="F5" s="297"/>
      <c r="G5" s="297"/>
      <c r="H5" s="297"/>
      <c r="I5" s="9"/>
    </row>
    <row r="6" spans="1:13" ht="6.75" customHeight="1" x14ac:dyDescent="0.25">
      <c r="A6" s="11"/>
      <c r="B6" s="11"/>
      <c r="C6" s="11"/>
      <c r="D6" s="11"/>
      <c r="E6" s="11"/>
      <c r="F6" s="11"/>
      <c r="G6" s="11"/>
      <c r="H6" s="12"/>
      <c r="I6" s="12"/>
      <c r="J6" s="12"/>
      <c r="K6" s="12"/>
      <c r="L6" s="12"/>
    </row>
    <row r="7" spans="1:13" s="8" customFormat="1" ht="20.100000000000001" customHeight="1" x14ac:dyDescent="0.25">
      <c r="A7" s="329" t="s">
        <v>4</v>
      </c>
      <c r="B7" s="330"/>
      <c r="C7" s="330"/>
      <c r="D7" s="331"/>
      <c r="E7" s="85"/>
      <c r="F7" s="329" t="s">
        <v>5</v>
      </c>
      <c r="G7" s="330"/>
      <c r="H7" s="331"/>
      <c r="I7" s="82"/>
      <c r="J7" s="82"/>
    </row>
    <row r="8" spans="1:13" s="8" customFormat="1" ht="20.100000000000001" customHeight="1" x14ac:dyDescent="0.25">
      <c r="A8" s="87" t="s">
        <v>127</v>
      </c>
      <c r="B8" s="332" t="s">
        <v>175</v>
      </c>
      <c r="C8" s="333"/>
      <c r="D8" s="334"/>
      <c r="E8" s="85"/>
      <c r="F8" s="88" t="s">
        <v>8</v>
      </c>
      <c r="G8" s="89" t="s">
        <v>9</v>
      </c>
      <c r="H8" s="90" t="s">
        <v>10</v>
      </c>
      <c r="I8" s="82"/>
      <c r="J8" s="82"/>
    </row>
    <row r="9" spans="1:13" s="8" customFormat="1" ht="20.100000000000001" customHeight="1" x14ac:dyDescent="0.25">
      <c r="A9" s="87" t="s">
        <v>12</v>
      </c>
      <c r="B9" s="312" t="s">
        <v>177</v>
      </c>
      <c r="C9" s="313"/>
      <c r="D9" s="314"/>
      <c r="E9" s="85"/>
      <c r="F9" s="91" t="s">
        <v>178</v>
      </c>
      <c r="G9" s="92">
        <v>2580</v>
      </c>
      <c r="H9" s="93">
        <v>1971</v>
      </c>
      <c r="I9" s="82"/>
      <c r="J9" s="82" t="s">
        <v>534</v>
      </c>
    </row>
    <row r="10" spans="1:13" s="8" customFormat="1" ht="20.100000000000001" customHeight="1" x14ac:dyDescent="0.25">
      <c r="A10" s="94" t="s">
        <v>15</v>
      </c>
      <c r="B10" s="315" t="s">
        <v>179</v>
      </c>
      <c r="C10" s="315"/>
      <c r="D10" s="316"/>
      <c r="E10" s="85"/>
      <c r="F10" s="91" t="s">
        <v>273</v>
      </c>
      <c r="G10" s="92" t="s">
        <v>427</v>
      </c>
      <c r="H10" s="93" t="s">
        <v>274</v>
      </c>
      <c r="I10" s="82"/>
      <c r="J10" s="82" t="s">
        <v>535</v>
      </c>
    </row>
    <row r="11" spans="1:13" s="8" customFormat="1" ht="20.100000000000001" customHeight="1" x14ac:dyDescent="0.25">
      <c r="A11" s="85"/>
      <c r="B11" s="85"/>
      <c r="C11" s="328" t="s">
        <v>427</v>
      </c>
      <c r="D11" s="328"/>
      <c r="E11" s="95" t="s">
        <v>427</v>
      </c>
      <c r="F11" s="96" t="s">
        <v>23</v>
      </c>
      <c r="G11" s="92">
        <v>0</v>
      </c>
      <c r="H11" s="93">
        <v>0</v>
      </c>
      <c r="I11" s="82"/>
      <c r="J11" s="82" t="s">
        <v>455</v>
      </c>
    </row>
    <row r="12" spans="1:13" s="8" customFormat="1" ht="20.100000000000001" customHeight="1" x14ac:dyDescent="0.25">
      <c r="A12" s="318" t="s">
        <v>427</v>
      </c>
      <c r="B12" s="318"/>
      <c r="C12" s="318"/>
      <c r="D12" s="318"/>
      <c r="E12" s="85"/>
      <c r="F12" s="91" t="s">
        <v>21</v>
      </c>
      <c r="G12" s="92">
        <v>2580</v>
      </c>
      <c r="H12" s="93">
        <v>1971</v>
      </c>
      <c r="I12" s="82"/>
      <c r="J12" s="82" t="s">
        <v>330</v>
      </c>
    </row>
    <row r="13" spans="1:13" s="8" customFormat="1" ht="20.100000000000001" customHeight="1" x14ac:dyDescent="0.25">
      <c r="A13" s="319" t="s">
        <v>144</v>
      </c>
      <c r="B13" s="320"/>
      <c r="C13" s="320"/>
      <c r="D13" s="321"/>
      <c r="E13" s="85"/>
      <c r="F13" s="91" t="s">
        <v>155</v>
      </c>
      <c r="G13" s="92" t="s">
        <v>427</v>
      </c>
      <c r="H13" s="93">
        <v>123</v>
      </c>
      <c r="I13" s="82"/>
      <c r="J13" s="82" t="s">
        <v>428</v>
      </c>
    </row>
    <row r="14" spans="1:13" s="8" customFormat="1" ht="20.100000000000001" customHeight="1" x14ac:dyDescent="0.25">
      <c r="A14" s="97" t="s">
        <v>40</v>
      </c>
      <c r="B14" s="322" t="s">
        <v>18</v>
      </c>
      <c r="C14" s="323"/>
      <c r="D14" s="324"/>
      <c r="E14" s="85"/>
      <c r="F14" s="91" t="s">
        <v>157</v>
      </c>
      <c r="G14" s="92" t="s">
        <v>427</v>
      </c>
      <c r="H14" s="93">
        <v>13.5</v>
      </c>
      <c r="I14" s="82"/>
      <c r="J14" s="82"/>
    </row>
    <row r="15" spans="1:13" s="8" customFormat="1" ht="20.100000000000001" customHeight="1" x14ac:dyDescent="0.25">
      <c r="A15" s="91" t="s">
        <v>150</v>
      </c>
      <c r="B15" s="325">
        <v>0.5</v>
      </c>
      <c r="C15" s="326"/>
      <c r="D15" s="327"/>
      <c r="E15" s="85"/>
      <c r="F15" s="91" t="s">
        <v>158</v>
      </c>
      <c r="G15" s="92" t="s">
        <v>427</v>
      </c>
      <c r="H15" s="98" t="s">
        <v>536</v>
      </c>
      <c r="I15" s="82"/>
      <c r="J15" s="82"/>
    </row>
    <row r="16" spans="1:13" s="8" customFormat="1" ht="20.100000000000001" customHeight="1" x14ac:dyDescent="0.25">
      <c r="A16" s="91" t="s">
        <v>151</v>
      </c>
      <c r="B16" s="325" t="s">
        <v>41</v>
      </c>
      <c r="C16" s="326"/>
      <c r="D16" s="327"/>
      <c r="E16" s="85"/>
      <c r="F16" s="91" t="s">
        <v>182</v>
      </c>
      <c r="G16" s="92" t="s">
        <v>427</v>
      </c>
      <c r="H16" s="93" t="s">
        <v>494</v>
      </c>
      <c r="I16" s="82"/>
      <c r="J16" s="82"/>
    </row>
    <row r="17" spans="1:10" s="8" customFormat="1" ht="20.100000000000001" customHeight="1" x14ac:dyDescent="0.25">
      <c r="A17" s="91" t="s">
        <v>152</v>
      </c>
      <c r="B17" s="312">
        <v>1</v>
      </c>
      <c r="C17" s="313"/>
      <c r="D17" s="314"/>
      <c r="E17" s="85"/>
      <c r="F17" s="91" t="s">
        <v>58</v>
      </c>
      <c r="G17" s="92">
        <v>0.4</v>
      </c>
      <c r="H17" s="93" t="s">
        <v>537</v>
      </c>
      <c r="I17" s="82"/>
      <c r="J17" s="82"/>
    </row>
    <row r="18" spans="1:10" s="8" customFormat="1" ht="20.100000000000001" customHeight="1" x14ac:dyDescent="0.25">
      <c r="A18" s="91" t="s">
        <v>185</v>
      </c>
      <c r="B18" s="312">
        <v>120</v>
      </c>
      <c r="C18" s="313"/>
      <c r="D18" s="314"/>
      <c r="E18" s="85"/>
      <c r="F18" s="88" t="s">
        <v>186</v>
      </c>
      <c r="G18" s="99" t="s">
        <v>427</v>
      </c>
      <c r="H18" s="100">
        <v>0.876</v>
      </c>
      <c r="I18" s="82"/>
      <c r="J18" s="82"/>
    </row>
    <row r="19" spans="1:10" s="8" customFormat="1" ht="20.100000000000001" customHeight="1" x14ac:dyDescent="0.25">
      <c r="A19" s="88" t="s">
        <v>154</v>
      </c>
      <c r="B19" s="315">
        <v>7.7</v>
      </c>
      <c r="C19" s="315"/>
      <c r="D19" s="316"/>
      <c r="E19" s="85"/>
      <c r="F19" s="85"/>
      <c r="G19" s="85"/>
      <c r="H19" s="85"/>
      <c r="I19" s="82"/>
      <c r="J19" s="82"/>
    </row>
    <row r="20" spans="1:10" s="8" customFormat="1" ht="20.100000000000001" customHeight="1" x14ac:dyDescent="0.2">
      <c r="A20" s="85" t="s">
        <v>231</v>
      </c>
      <c r="B20" s="85"/>
      <c r="C20" s="85">
        <v>2</v>
      </c>
      <c r="D20" s="85"/>
      <c r="E20" s="85"/>
      <c r="F20" s="85"/>
      <c r="G20" s="85"/>
      <c r="H20" s="85"/>
      <c r="I20" s="82"/>
      <c r="J20" s="82"/>
    </row>
    <row r="21" spans="1:10" s="8" customFormat="1" ht="16.5" customHeight="1" x14ac:dyDescent="0.25">
      <c r="A21" s="317"/>
      <c r="B21" s="317"/>
      <c r="C21" s="317"/>
      <c r="D21" s="317"/>
      <c r="E21" s="85"/>
      <c r="F21" s="85"/>
      <c r="G21" s="85"/>
      <c r="H21" s="85"/>
      <c r="I21" s="82"/>
      <c r="J21" s="82"/>
    </row>
    <row r="22" spans="1:10" s="8" customFormat="1" ht="36" x14ac:dyDescent="0.25">
      <c r="A22" s="102" t="s">
        <v>63</v>
      </c>
      <c r="B22" s="102" t="s">
        <v>64</v>
      </c>
      <c r="C22" s="103" t="s">
        <v>65</v>
      </c>
      <c r="D22" s="103" t="s">
        <v>66</v>
      </c>
      <c r="E22" s="103" t="s">
        <v>187</v>
      </c>
      <c r="F22" s="103" t="s">
        <v>188</v>
      </c>
      <c r="G22" s="103" t="s">
        <v>189</v>
      </c>
      <c r="H22" s="104" t="s">
        <v>190</v>
      </c>
      <c r="I22" s="83"/>
      <c r="J22" s="82"/>
    </row>
    <row r="23" spans="1:10" s="8" customFormat="1" ht="20.100000000000001" customHeight="1" x14ac:dyDescent="0.2">
      <c r="A23" s="105" t="s">
        <v>538</v>
      </c>
      <c r="B23" s="106" t="s">
        <v>192</v>
      </c>
      <c r="C23" s="106" t="s">
        <v>193</v>
      </c>
      <c r="D23" s="106">
        <v>10</v>
      </c>
      <c r="E23" s="106">
        <v>380</v>
      </c>
      <c r="F23" s="106">
        <v>305</v>
      </c>
      <c r="G23" s="106">
        <v>305</v>
      </c>
      <c r="H23" s="107">
        <f t="shared" ref="H23:H31" si="0">G23/E23</f>
        <v>0.80263157894736847</v>
      </c>
      <c r="I23" s="84"/>
      <c r="J23" s="82"/>
    </row>
    <row r="24" spans="1:10" s="8" customFormat="1" ht="20.100000000000001" customHeight="1" x14ac:dyDescent="0.2">
      <c r="A24" s="105" t="s">
        <v>539</v>
      </c>
      <c r="B24" s="106" t="s">
        <v>195</v>
      </c>
      <c r="C24" s="106" t="s">
        <v>193</v>
      </c>
      <c r="D24" s="106">
        <v>10</v>
      </c>
      <c r="E24" s="106">
        <v>300</v>
      </c>
      <c r="F24" s="106">
        <v>236</v>
      </c>
      <c r="G24" s="109">
        <v>236</v>
      </c>
      <c r="H24" s="107">
        <f t="shared" si="0"/>
        <v>0.78666666666666663</v>
      </c>
      <c r="I24" s="84"/>
      <c r="J24" s="82"/>
    </row>
    <row r="25" spans="1:10" s="8" customFormat="1" ht="20.100000000000001" customHeight="1" x14ac:dyDescent="0.2">
      <c r="A25" s="105" t="s">
        <v>540</v>
      </c>
      <c r="B25" s="106" t="s">
        <v>195</v>
      </c>
      <c r="C25" s="106" t="s">
        <v>193</v>
      </c>
      <c r="D25" s="106">
        <v>10</v>
      </c>
      <c r="E25" s="106">
        <v>300</v>
      </c>
      <c r="F25" s="106">
        <v>228</v>
      </c>
      <c r="G25" s="106">
        <v>228</v>
      </c>
      <c r="H25" s="107">
        <f t="shared" si="0"/>
        <v>0.76</v>
      </c>
      <c r="I25" s="84"/>
      <c r="J25" s="82"/>
    </row>
    <row r="26" spans="1:10" s="8" customFormat="1" ht="20.100000000000001" customHeight="1" x14ac:dyDescent="0.2">
      <c r="A26" s="105" t="s">
        <v>541</v>
      </c>
      <c r="B26" s="106" t="s">
        <v>198</v>
      </c>
      <c r="C26" s="106" t="s">
        <v>193</v>
      </c>
      <c r="D26" s="106">
        <v>10</v>
      </c>
      <c r="E26" s="106">
        <v>320</v>
      </c>
      <c r="F26" s="106">
        <v>241</v>
      </c>
      <c r="G26" s="106">
        <v>241</v>
      </c>
      <c r="H26" s="107">
        <f t="shared" si="0"/>
        <v>0.75312500000000004</v>
      </c>
      <c r="I26" s="84"/>
      <c r="J26" s="82"/>
    </row>
    <row r="27" spans="1:10" s="8" customFormat="1" ht="20.100000000000001" customHeight="1" x14ac:dyDescent="0.2">
      <c r="A27" s="105" t="s">
        <v>542</v>
      </c>
      <c r="B27" s="106" t="s">
        <v>198</v>
      </c>
      <c r="C27" s="106" t="s">
        <v>193</v>
      </c>
      <c r="D27" s="106">
        <v>10</v>
      </c>
      <c r="E27" s="106">
        <v>320</v>
      </c>
      <c r="F27" s="106">
        <v>255</v>
      </c>
      <c r="G27" s="106">
        <v>255</v>
      </c>
      <c r="H27" s="107">
        <f t="shared" si="0"/>
        <v>0.796875</v>
      </c>
      <c r="I27" s="84"/>
      <c r="J27" s="82"/>
    </row>
    <row r="28" spans="1:10" s="8" customFormat="1" ht="20.100000000000001" customHeight="1" x14ac:dyDescent="0.2">
      <c r="A28" s="105" t="s">
        <v>543</v>
      </c>
      <c r="B28" s="106" t="s">
        <v>198</v>
      </c>
      <c r="C28" s="106" t="s">
        <v>193</v>
      </c>
      <c r="D28" s="106">
        <v>10</v>
      </c>
      <c r="E28" s="106">
        <v>320</v>
      </c>
      <c r="F28" s="106">
        <v>224</v>
      </c>
      <c r="G28" s="106">
        <v>224</v>
      </c>
      <c r="H28" s="107">
        <f t="shared" si="0"/>
        <v>0.7</v>
      </c>
      <c r="I28" s="84"/>
      <c r="J28" s="82"/>
    </row>
    <row r="29" spans="1:10" s="8" customFormat="1" ht="20.100000000000001" customHeight="1" x14ac:dyDescent="0.2">
      <c r="A29" s="105" t="s">
        <v>544</v>
      </c>
      <c r="B29" s="106" t="s">
        <v>198</v>
      </c>
      <c r="C29" s="106" t="s">
        <v>193</v>
      </c>
      <c r="D29" s="106">
        <v>10</v>
      </c>
      <c r="E29" s="106">
        <v>320</v>
      </c>
      <c r="F29" s="106">
        <v>232</v>
      </c>
      <c r="G29" s="106">
        <v>232</v>
      </c>
      <c r="H29" s="107">
        <f t="shared" si="0"/>
        <v>0.72499999999999998</v>
      </c>
      <c r="I29" s="84"/>
      <c r="J29" s="82"/>
    </row>
    <row r="30" spans="1:10" s="8" customFormat="1" ht="20.100000000000001" customHeight="1" x14ac:dyDescent="0.2">
      <c r="A30" s="105" t="s">
        <v>545</v>
      </c>
      <c r="B30" s="106" t="s">
        <v>198</v>
      </c>
      <c r="C30" s="106" t="s">
        <v>193</v>
      </c>
      <c r="D30" s="106">
        <v>10</v>
      </c>
      <c r="E30" s="106">
        <v>320</v>
      </c>
      <c r="F30" s="106">
        <v>250</v>
      </c>
      <c r="G30" s="106">
        <v>250</v>
      </c>
      <c r="H30" s="107">
        <f t="shared" si="0"/>
        <v>0.78125</v>
      </c>
      <c r="I30" s="84"/>
      <c r="J30" s="82"/>
    </row>
    <row r="31" spans="1:10" s="8" customFormat="1" ht="20.100000000000001" customHeight="1" x14ac:dyDescent="0.25">
      <c r="A31" s="91" t="s">
        <v>203</v>
      </c>
      <c r="B31" s="106" t="s">
        <v>427</v>
      </c>
      <c r="C31" s="106" t="s">
        <v>427</v>
      </c>
      <c r="D31" s="106" t="s">
        <v>427</v>
      </c>
      <c r="E31" s="96">
        <v>2580</v>
      </c>
      <c r="F31" s="106">
        <f>SUM(F23:F30)</f>
        <v>1971</v>
      </c>
      <c r="G31" s="96">
        <f>SUM(G23:G30)</f>
        <v>1971</v>
      </c>
      <c r="H31" s="110">
        <f t="shared" si="0"/>
        <v>0.76395348837209298</v>
      </c>
      <c r="I31" s="84"/>
      <c r="J31" s="82"/>
    </row>
    <row r="32" spans="1:10" s="8" customFormat="1" ht="20.100000000000001" customHeight="1" x14ac:dyDescent="0.2">
      <c r="A32" s="105" t="s">
        <v>427</v>
      </c>
      <c r="B32" s="106" t="s">
        <v>427</v>
      </c>
      <c r="C32" s="106" t="s">
        <v>427</v>
      </c>
      <c r="D32" s="106" t="s">
        <v>427</v>
      </c>
      <c r="E32" s="106" t="s">
        <v>427</v>
      </c>
      <c r="F32" s="106" t="s">
        <v>427</v>
      </c>
      <c r="G32" s="106" t="s">
        <v>427</v>
      </c>
      <c r="H32" s="107" t="s">
        <v>427</v>
      </c>
      <c r="I32" s="84"/>
      <c r="J32" s="82"/>
    </row>
    <row r="33" spans="1:10" s="8" customFormat="1" ht="20.100000000000001" customHeight="1" x14ac:dyDescent="0.2">
      <c r="A33" s="105" t="s">
        <v>546</v>
      </c>
      <c r="B33" s="106" t="s">
        <v>427</v>
      </c>
      <c r="C33" s="106" t="s">
        <v>205</v>
      </c>
      <c r="D33" s="106" t="s">
        <v>206</v>
      </c>
      <c r="E33" s="106">
        <v>2580</v>
      </c>
      <c r="F33" s="106">
        <v>1971</v>
      </c>
      <c r="G33" s="106">
        <v>1971</v>
      </c>
      <c r="H33" s="107" t="s">
        <v>427</v>
      </c>
      <c r="I33" s="84"/>
      <c r="J33" s="82"/>
    </row>
    <row r="34" spans="1:10" s="8" customFormat="1" ht="20.100000000000001" customHeight="1" x14ac:dyDescent="0.25">
      <c r="A34" s="91" t="s">
        <v>207</v>
      </c>
      <c r="B34" s="106" t="s">
        <v>427</v>
      </c>
      <c r="C34" s="106" t="s">
        <v>427</v>
      </c>
      <c r="D34" s="106" t="s">
        <v>427</v>
      </c>
      <c r="E34" s="96">
        <v>2580</v>
      </c>
      <c r="F34" s="106">
        <v>1971</v>
      </c>
      <c r="G34" s="96">
        <v>1971</v>
      </c>
      <c r="H34" s="110">
        <v>0.76300000000000001</v>
      </c>
      <c r="I34" s="84"/>
      <c r="J34" s="82"/>
    </row>
    <row r="35" spans="1:10" s="8" customFormat="1" ht="20.100000000000001" customHeight="1" x14ac:dyDescent="0.2">
      <c r="A35" s="111" t="s">
        <v>427</v>
      </c>
      <c r="B35" s="112" t="s">
        <v>427</v>
      </c>
      <c r="C35" s="112" t="s">
        <v>427</v>
      </c>
      <c r="D35" s="112" t="s">
        <v>427</v>
      </c>
      <c r="E35" s="112" t="s">
        <v>427</v>
      </c>
      <c r="F35" s="112" t="s">
        <v>427</v>
      </c>
      <c r="G35" s="112" t="s">
        <v>427</v>
      </c>
      <c r="H35" s="100" t="s">
        <v>427</v>
      </c>
      <c r="I35" s="84"/>
      <c r="J35" s="82"/>
    </row>
    <row r="36" spans="1:10" x14ac:dyDescent="0.25">
      <c r="A36" s="43"/>
      <c r="B36" s="43"/>
    </row>
    <row r="37" spans="1:10" x14ac:dyDescent="0.25">
      <c r="A37" s="43"/>
      <c r="B37" s="43"/>
    </row>
    <row r="38" spans="1:10" x14ac:dyDescent="0.25">
      <c r="A38" s="44"/>
      <c r="B38" s="44"/>
    </row>
    <row r="39" spans="1:10" x14ac:dyDescent="0.25">
      <c r="A39" s="43"/>
      <c r="B39" s="43"/>
    </row>
    <row r="40" spans="1:10" x14ac:dyDescent="0.25">
      <c r="A40" s="43"/>
      <c r="B40" s="43"/>
    </row>
    <row r="41" spans="1:10" x14ac:dyDescent="0.25">
      <c r="A41" s="44"/>
      <c r="B41" s="44"/>
    </row>
    <row r="42" spans="1:10" x14ac:dyDescent="0.25">
      <c r="A42" s="44"/>
      <c r="B42" s="44"/>
    </row>
    <row r="43" spans="1:10" x14ac:dyDescent="0.25">
      <c r="A43" s="44"/>
      <c r="B43" s="44"/>
    </row>
    <row r="44" spans="1:10" x14ac:dyDescent="0.25">
      <c r="A44" s="44"/>
      <c r="B44" s="44"/>
    </row>
    <row r="45" spans="1:10" x14ac:dyDescent="0.25">
      <c r="A45" s="44"/>
      <c r="B45" s="44"/>
    </row>
    <row r="46" spans="1:10" x14ac:dyDescent="0.25">
      <c r="A46" s="44"/>
      <c r="B46" s="44"/>
    </row>
    <row r="47" spans="1:10" x14ac:dyDescent="0.25">
      <c r="A47" s="45"/>
      <c r="B47" s="45"/>
    </row>
    <row r="48" spans="1:10"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D37FE-1E03-4CD8-947C-1A159E95E8EC}">
  <sheetPr>
    <tabColor rgb="FF00B050"/>
    <pageSetUpPr fitToPage="1"/>
  </sheetPr>
  <dimension ref="A1:M81"/>
  <sheetViews>
    <sheetView topLeftCell="A9"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547</v>
      </c>
      <c r="B5" s="297"/>
      <c r="C5" s="297" t="s">
        <v>548</v>
      </c>
      <c r="D5" s="297"/>
      <c r="E5" s="297"/>
      <c r="F5" s="297"/>
      <c r="G5" s="297"/>
      <c r="H5" s="297"/>
      <c r="I5" s="9"/>
    </row>
    <row r="6" spans="1:13" ht="6.75" customHeight="1" x14ac:dyDescent="0.25">
      <c r="A6" s="11"/>
      <c r="B6" s="11"/>
      <c r="C6" s="11"/>
      <c r="D6" s="11"/>
      <c r="E6" s="11"/>
      <c r="F6" s="11"/>
      <c r="G6" s="11"/>
      <c r="H6" s="12"/>
      <c r="I6" s="12"/>
      <c r="J6" s="12"/>
      <c r="K6" s="12"/>
      <c r="L6" s="12"/>
    </row>
    <row r="7" spans="1:13" s="8" customFormat="1" ht="20.100000000000001" customHeight="1" x14ac:dyDescent="0.25">
      <c r="A7" s="329" t="s">
        <v>4</v>
      </c>
      <c r="B7" s="330"/>
      <c r="C7" s="330"/>
      <c r="D7" s="331"/>
      <c r="E7" s="85"/>
      <c r="F7" s="329" t="s">
        <v>5</v>
      </c>
      <c r="G7" s="330"/>
      <c r="H7" s="331"/>
      <c r="I7" s="86"/>
      <c r="J7" s="86"/>
    </row>
    <row r="8" spans="1:13" s="8" customFormat="1" ht="20.100000000000001" customHeight="1" x14ac:dyDescent="0.25">
      <c r="A8" s="87" t="s">
        <v>127</v>
      </c>
      <c r="B8" s="332" t="s">
        <v>175</v>
      </c>
      <c r="C8" s="333"/>
      <c r="D8" s="334"/>
      <c r="E8" s="85"/>
      <c r="F8" s="88" t="s">
        <v>8</v>
      </c>
      <c r="G8" s="89" t="s">
        <v>9</v>
      </c>
      <c r="H8" s="90" t="s">
        <v>10</v>
      </c>
      <c r="I8" s="86"/>
      <c r="J8" s="86" t="s">
        <v>549</v>
      </c>
    </row>
    <row r="9" spans="1:13" s="8" customFormat="1" ht="20.100000000000001" customHeight="1" x14ac:dyDescent="0.25">
      <c r="A9" s="87" t="s">
        <v>12</v>
      </c>
      <c r="B9" s="312" t="s">
        <v>441</v>
      </c>
      <c r="C9" s="313"/>
      <c r="D9" s="314"/>
      <c r="E9" s="85"/>
      <c r="F9" s="91" t="s">
        <v>178</v>
      </c>
      <c r="G9" s="92">
        <v>990</v>
      </c>
      <c r="H9" s="93">
        <v>987</v>
      </c>
      <c r="I9" s="86"/>
      <c r="J9" s="113" t="s">
        <v>550</v>
      </c>
    </row>
    <row r="10" spans="1:13" s="8" customFormat="1" ht="20.100000000000001" customHeight="1" x14ac:dyDescent="0.25">
      <c r="A10" s="94" t="s">
        <v>15</v>
      </c>
      <c r="B10" s="315" t="s">
        <v>211</v>
      </c>
      <c r="C10" s="315"/>
      <c r="D10" s="316"/>
      <c r="E10" s="85"/>
      <c r="F10" s="91" t="s">
        <v>180</v>
      </c>
      <c r="G10" s="92" t="s">
        <v>427</v>
      </c>
      <c r="H10" s="93" t="s">
        <v>18</v>
      </c>
      <c r="I10" s="86"/>
      <c r="J10" s="86"/>
    </row>
    <row r="11" spans="1:13" s="8" customFormat="1" ht="20.100000000000001" customHeight="1" x14ac:dyDescent="0.25">
      <c r="A11" s="85"/>
      <c r="B11" s="85"/>
      <c r="C11" s="328" t="s">
        <v>427</v>
      </c>
      <c r="D11" s="328"/>
      <c r="E11" s="95" t="s">
        <v>427</v>
      </c>
      <c r="F11" s="96" t="s">
        <v>23</v>
      </c>
      <c r="G11" s="92">
        <v>0</v>
      </c>
      <c r="H11" s="93" t="s">
        <v>18</v>
      </c>
      <c r="I11" s="86"/>
      <c r="J11" s="86"/>
    </row>
    <row r="12" spans="1:13" s="8" customFormat="1" ht="20.100000000000001" customHeight="1" x14ac:dyDescent="0.25">
      <c r="A12" s="318" t="s">
        <v>427</v>
      </c>
      <c r="B12" s="318"/>
      <c r="C12" s="318"/>
      <c r="D12" s="318"/>
      <c r="E12" s="85"/>
      <c r="F12" s="91" t="s">
        <v>21</v>
      </c>
      <c r="G12" s="92">
        <v>990</v>
      </c>
      <c r="H12" s="93">
        <v>987</v>
      </c>
      <c r="I12" s="86"/>
      <c r="J12" s="86"/>
    </row>
    <row r="13" spans="1:13" s="8" customFormat="1" ht="20.100000000000001" customHeight="1" x14ac:dyDescent="0.25">
      <c r="A13" s="319" t="s">
        <v>144</v>
      </c>
      <c r="B13" s="320"/>
      <c r="C13" s="320"/>
      <c r="D13" s="321"/>
      <c r="E13" s="85"/>
      <c r="F13" s="91" t="s">
        <v>155</v>
      </c>
      <c r="G13" s="92" t="s">
        <v>427</v>
      </c>
      <c r="H13" s="93">
        <v>125</v>
      </c>
      <c r="I13" s="86"/>
      <c r="J13" s="86"/>
    </row>
    <row r="14" spans="1:13" s="8" customFormat="1" ht="20.100000000000001" customHeight="1" x14ac:dyDescent="0.25">
      <c r="A14" s="97" t="s">
        <v>40</v>
      </c>
      <c r="B14" s="322" t="s">
        <v>18</v>
      </c>
      <c r="C14" s="323"/>
      <c r="D14" s="324"/>
      <c r="E14" s="85"/>
      <c r="F14" s="91" t="s">
        <v>157</v>
      </c>
      <c r="G14" s="92" t="s">
        <v>427</v>
      </c>
      <c r="H14" s="93">
        <v>4.05</v>
      </c>
      <c r="I14" s="86"/>
      <c r="J14" s="86"/>
    </row>
    <row r="15" spans="1:13" s="8" customFormat="1" ht="20.100000000000001" customHeight="1" x14ac:dyDescent="0.25">
      <c r="A15" s="91" t="s">
        <v>150</v>
      </c>
      <c r="B15" s="325">
        <v>0.5</v>
      </c>
      <c r="C15" s="326"/>
      <c r="D15" s="327"/>
      <c r="E15" s="85"/>
      <c r="F15" s="91" t="s">
        <v>158</v>
      </c>
      <c r="G15" s="92" t="s">
        <v>427</v>
      </c>
      <c r="H15" s="98" t="s">
        <v>551</v>
      </c>
      <c r="I15" s="86"/>
      <c r="J15" s="86"/>
    </row>
    <row r="16" spans="1:13" s="8" customFormat="1" ht="20.100000000000001" customHeight="1" x14ac:dyDescent="0.25">
      <c r="A16" s="91" t="s">
        <v>151</v>
      </c>
      <c r="B16" s="325" t="s">
        <v>41</v>
      </c>
      <c r="C16" s="326"/>
      <c r="D16" s="327"/>
      <c r="E16" s="85"/>
      <c r="F16" s="91" t="s">
        <v>182</v>
      </c>
      <c r="G16" s="92" t="s">
        <v>427</v>
      </c>
      <c r="H16" s="93" t="s">
        <v>552</v>
      </c>
      <c r="I16" s="86"/>
      <c r="J16" s="86"/>
    </row>
    <row r="17" spans="1:10" s="8" customFormat="1" ht="20.100000000000001" customHeight="1" x14ac:dyDescent="0.25">
      <c r="A17" s="91" t="s">
        <v>152</v>
      </c>
      <c r="B17" s="312">
        <v>1</v>
      </c>
      <c r="C17" s="313"/>
      <c r="D17" s="314"/>
      <c r="E17" s="85"/>
      <c r="F17" s="91" t="s">
        <v>58</v>
      </c>
      <c r="G17" s="92">
        <v>0.4</v>
      </c>
      <c r="H17" s="93" t="s">
        <v>183</v>
      </c>
      <c r="I17" s="86"/>
      <c r="J17" s="86"/>
    </row>
    <row r="18" spans="1:10" s="8" customFormat="1" ht="20.100000000000001" customHeight="1" x14ac:dyDescent="0.25">
      <c r="A18" s="91" t="s">
        <v>185</v>
      </c>
      <c r="B18" s="312">
        <v>120</v>
      </c>
      <c r="C18" s="313"/>
      <c r="D18" s="314"/>
      <c r="E18" s="85"/>
      <c r="F18" s="88" t="s">
        <v>186</v>
      </c>
      <c r="G18" s="99" t="s">
        <v>427</v>
      </c>
      <c r="H18" s="100" t="s">
        <v>427</v>
      </c>
      <c r="I18" s="86"/>
      <c r="J18" s="86"/>
    </row>
    <row r="19" spans="1:10" s="8" customFormat="1" ht="20.100000000000001" customHeight="1" x14ac:dyDescent="0.25">
      <c r="A19" s="88" t="s">
        <v>154</v>
      </c>
      <c r="B19" s="315">
        <v>7.7</v>
      </c>
      <c r="C19" s="315"/>
      <c r="D19" s="316"/>
      <c r="E19" s="85"/>
      <c r="F19" s="85"/>
      <c r="G19" s="85"/>
      <c r="H19" s="85"/>
      <c r="I19" s="86"/>
      <c r="J19" s="86"/>
    </row>
    <row r="20" spans="1:10" s="8" customFormat="1" ht="20.100000000000001" customHeight="1" x14ac:dyDescent="0.2">
      <c r="A20" s="85"/>
      <c r="B20" s="85"/>
      <c r="C20" s="85"/>
      <c r="D20" s="85"/>
      <c r="E20" s="85"/>
      <c r="F20" s="85"/>
      <c r="G20" s="85"/>
      <c r="H20" s="85"/>
      <c r="I20" s="86"/>
      <c r="J20" s="86"/>
    </row>
    <row r="21" spans="1:10" s="8" customFormat="1" ht="16.5" customHeight="1" x14ac:dyDescent="0.25">
      <c r="A21" s="317"/>
      <c r="B21" s="317"/>
      <c r="C21" s="317"/>
      <c r="D21" s="317"/>
      <c r="E21" s="85"/>
      <c r="F21" s="85"/>
      <c r="G21" s="85"/>
      <c r="H21" s="85"/>
      <c r="I21" s="86"/>
      <c r="J21" s="86"/>
    </row>
    <row r="22" spans="1:10" s="8" customFormat="1" ht="36" x14ac:dyDescent="0.25">
      <c r="A22" s="102" t="s">
        <v>63</v>
      </c>
      <c r="B22" s="102" t="s">
        <v>64</v>
      </c>
      <c r="C22" s="103" t="s">
        <v>65</v>
      </c>
      <c r="D22" s="103" t="s">
        <v>66</v>
      </c>
      <c r="E22" s="103" t="s">
        <v>187</v>
      </c>
      <c r="F22" s="103" t="s">
        <v>188</v>
      </c>
      <c r="G22" s="103" t="s">
        <v>189</v>
      </c>
      <c r="H22" s="104" t="s">
        <v>190</v>
      </c>
      <c r="I22" s="101"/>
      <c r="J22" s="86"/>
    </row>
    <row r="23" spans="1:10" s="8" customFormat="1" ht="20.100000000000001" customHeight="1" x14ac:dyDescent="0.2">
      <c r="A23" s="105" t="s">
        <v>553</v>
      </c>
      <c r="B23" s="106" t="s">
        <v>216</v>
      </c>
      <c r="C23" s="106" t="s">
        <v>193</v>
      </c>
      <c r="D23" s="106">
        <v>10</v>
      </c>
      <c r="E23" s="106">
        <v>330</v>
      </c>
      <c r="F23" s="106">
        <v>339</v>
      </c>
      <c r="G23" s="106">
        <v>353</v>
      </c>
      <c r="H23" s="107">
        <v>1.07</v>
      </c>
      <c r="I23" s="108"/>
      <c r="J23" s="86"/>
    </row>
    <row r="24" spans="1:10" s="8" customFormat="1" ht="20.100000000000001" customHeight="1" x14ac:dyDescent="0.2">
      <c r="A24" s="105" t="s">
        <v>554</v>
      </c>
      <c r="B24" s="106" t="s">
        <v>216</v>
      </c>
      <c r="C24" s="106" t="s">
        <v>193</v>
      </c>
      <c r="D24" s="106">
        <v>10</v>
      </c>
      <c r="E24" s="106">
        <v>330</v>
      </c>
      <c r="F24" s="106">
        <v>309</v>
      </c>
      <c r="G24" s="109">
        <v>316</v>
      </c>
      <c r="H24" s="107">
        <v>0.96</v>
      </c>
      <c r="I24" s="108"/>
      <c r="J24" s="86"/>
    </row>
    <row r="25" spans="1:10" s="8" customFormat="1" ht="20.100000000000001" customHeight="1" x14ac:dyDescent="0.2">
      <c r="A25" s="105" t="s">
        <v>555</v>
      </c>
      <c r="B25" s="106" t="s">
        <v>216</v>
      </c>
      <c r="C25" s="106" t="s">
        <v>193</v>
      </c>
      <c r="D25" s="106">
        <v>10</v>
      </c>
      <c r="E25" s="106">
        <v>330</v>
      </c>
      <c r="F25" s="106">
        <v>368</v>
      </c>
      <c r="G25" s="106">
        <v>318</v>
      </c>
      <c r="H25" s="107">
        <v>0.96</v>
      </c>
      <c r="I25" s="108"/>
      <c r="J25" s="86"/>
    </row>
    <row r="26" spans="1:10" s="8" customFormat="1" ht="20.100000000000001" customHeight="1" x14ac:dyDescent="0.25">
      <c r="A26" s="91" t="s">
        <v>203</v>
      </c>
      <c r="B26" s="106" t="s">
        <v>427</v>
      </c>
      <c r="C26" s="106" t="s">
        <v>427</v>
      </c>
      <c r="D26" s="106" t="s">
        <v>427</v>
      </c>
      <c r="E26" s="96">
        <v>990</v>
      </c>
      <c r="F26" s="106">
        <v>1016</v>
      </c>
      <c r="G26" s="96">
        <v>987</v>
      </c>
      <c r="H26" s="110">
        <v>1</v>
      </c>
      <c r="I26" s="108"/>
      <c r="J26" s="86"/>
    </row>
    <row r="27" spans="1:10" s="8" customFormat="1" ht="20.100000000000001" customHeight="1" x14ac:dyDescent="0.2">
      <c r="A27" s="105" t="s">
        <v>427</v>
      </c>
      <c r="B27" s="106" t="s">
        <v>427</v>
      </c>
      <c r="C27" s="106" t="s">
        <v>427</v>
      </c>
      <c r="D27" s="106" t="s">
        <v>427</v>
      </c>
      <c r="E27" s="106" t="s">
        <v>427</v>
      </c>
      <c r="F27" s="106" t="s">
        <v>427</v>
      </c>
      <c r="G27" s="106" t="s">
        <v>427</v>
      </c>
      <c r="H27" s="107" t="s">
        <v>427</v>
      </c>
      <c r="I27" s="108"/>
      <c r="J27" s="86"/>
    </row>
    <row r="28" spans="1:10" s="8" customFormat="1" ht="20.100000000000001" customHeight="1" x14ac:dyDescent="0.2">
      <c r="A28" s="105" t="s">
        <v>556</v>
      </c>
      <c r="B28" s="106" t="s">
        <v>427</v>
      </c>
      <c r="C28" s="106" t="s">
        <v>205</v>
      </c>
      <c r="D28" s="106" t="s">
        <v>220</v>
      </c>
      <c r="E28" s="106">
        <v>990</v>
      </c>
      <c r="F28" s="106">
        <v>1016</v>
      </c>
      <c r="G28" s="106">
        <v>987</v>
      </c>
      <c r="H28" s="107">
        <v>1</v>
      </c>
      <c r="I28" s="108"/>
      <c r="J28" s="86"/>
    </row>
    <row r="29" spans="1:10" s="8" customFormat="1" ht="20.100000000000001" customHeight="1" x14ac:dyDescent="0.25">
      <c r="A29" s="91" t="s">
        <v>207</v>
      </c>
      <c r="B29" s="106" t="s">
        <v>427</v>
      </c>
      <c r="C29" s="106" t="s">
        <v>427</v>
      </c>
      <c r="D29" s="106" t="s">
        <v>427</v>
      </c>
      <c r="E29" s="96">
        <v>990</v>
      </c>
      <c r="F29" s="106" t="s">
        <v>427</v>
      </c>
      <c r="G29" s="96">
        <v>987</v>
      </c>
      <c r="H29" s="110">
        <v>1</v>
      </c>
      <c r="I29" s="108"/>
      <c r="J29" s="86"/>
    </row>
    <row r="30" spans="1:10" s="8" customFormat="1" ht="20.100000000000001" customHeight="1" x14ac:dyDescent="0.2">
      <c r="A30" s="105" t="s">
        <v>427</v>
      </c>
      <c r="B30" s="106" t="s">
        <v>427</v>
      </c>
      <c r="C30" s="106" t="s">
        <v>427</v>
      </c>
      <c r="D30" s="106" t="s">
        <v>427</v>
      </c>
      <c r="E30" s="106" t="s">
        <v>427</v>
      </c>
      <c r="F30" s="106" t="s">
        <v>427</v>
      </c>
      <c r="G30" s="106" t="s">
        <v>427</v>
      </c>
      <c r="H30" s="107" t="s">
        <v>427</v>
      </c>
      <c r="I30" s="108"/>
      <c r="J30" s="86"/>
    </row>
    <row r="31" spans="1:10" s="8" customFormat="1" ht="20.100000000000001" customHeight="1" x14ac:dyDescent="0.2">
      <c r="A31" s="105" t="s">
        <v>427</v>
      </c>
      <c r="B31" s="106" t="s">
        <v>427</v>
      </c>
      <c r="C31" s="106" t="s">
        <v>427</v>
      </c>
      <c r="D31" s="106" t="s">
        <v>427</v>
      </c>
      <c r="E31" s="106" t="s">
        <v>427</v>
      </c>
      <c r="F31" s="106" t="s">
        <v>427</v>
      </c>
      <c r="G31" s="106" t="s">
        <v>427</v>
      </c>
      <c r="H31" s="107" t="s">
        <v>427</v>
      </c>
      <c r="I31" s="108"/>
      <c r="J31" s="86"/>
    </row>
    <row r="32" spans="1:10" s="8" customFormat="1" ht="20.100000000000001" customHeight="1" x14ac:dyDescent="0.2">
      <c r="A32" s="105" t="s">
        <v>427</v>
      </c>
      <c r="B32" s="106" t="s">
        <v>427</v>
      </c>
      <c r="C32" s="106" t="s">
        <v>427</v>
      </c>
      <c r="D32" s="106" t="s">
        <v>427</v>
      </c>
      <c r="E32" s="106" t="s">
        <v>427</v>
      </c>
      <c r="F32" s="106" t="s">
        <v>427</v>
      </c>
      <c r="G32" s="106" t="s">
        <v>427</v>
      </c>
      <c r="H32" s="107" t="s">
        <v>427</v>
      </c>
      <c r="I32" s="108"/>
      <c r="J32" s="86"/>
    </row>
    <row r="33" spans="1:10" s="8" customFormat="1" ht="20.100000000000001" customHeight="1" x14ac:dyDescent="0.2">
      <c r="A33" s="105" t="s">
        <v>427</v>
      </c>
      <c r="B33" s="106" t="s">
        <v>427</v>
      </c>
      <c r="C33" s="106" t="s">
        <v>427</v>
      </c>
      <c r="D33" s="106" t="s">
        <v>427</v>
      </c>
      <c r="E33" s="106" t="s">
        <v>427</v>
      </c>
      <c r="F33" s="106" t="s">
        <v>427</v>
      </c>
      <c r="G33" s="106" t="s">
        <v>427</v>
      </c>
      <c r="H33" s="107" t="s">
        <v>427</v>
      </c>
      <c r="I33" s="108"/>
      <c r="J33" s="86"/>
    </row>
    <row r="34" spans="1:10" s="8" customFormat="1" ht="20.100000000000001" customHeight="1" x14ac:dyDescent="0.2">
      <c r="A34" s="105" t="s">
        <v>427</v>
      </c>
      <c r="B34" s="106" t="s">
        <v>427</v>
      </c>
      <c r="C34" s="106" t="s">
        <v>427</v>
      </c>
      <c r="D34" s="106" t="s">
        <v>427</v>
      </c>
      <c r="E34" s="106" t="s">
        <v>427</v>
      </c>
      <c r="F34" s="106" t="s">
        <v>427</v>
      </c>
      <c r="G34" s="106" t="s">
        <v>427</v>
      </c>
      <c r="H34" s="107" t="s">
        <v>427</v>
      </c>
      <c r="I34" s="108"/>
      <c r="J34" s="86"/>
    </row>
    <row r="35" spans="1:10" s="8" customFormat="1" ht="20.100000000000001" customHeight="1" x14ac:dyDescent="0.2">
      <c r="A35" s="111" t="s">
        <v>427</v>
      </c>
      <c r="B35" s="112" t="s">
        <v>427</v>
      </c>
      <c r="C35" s="112" t="s">
        <v>427</v>
      </c>
      <c r="D35" s="112" t="s">
        <v>427</v>
      </c>
      <c r="E35" s="112" t="s">
        <v>427</v>
      </c>
      <c r="F35" s="112" t="s">
        <v>427</v>
      </c>
      <c r="G35" s="112" t="s">
        <v>427</v>
      </c>
      <c r="H35" s="100" t="s">
        <v>427</v>
      </c>
      <c r="I35" s="108"/>
      <c r="J35" s="86"/>
    </row>
    <row r="36" spans="1:10" x14ac:dyDescent="0.25">
      <c r="A36" s="43"/>
      <c r="B36" s="43"/>
    </row>
    <row r="37" spans="1:10" x14ac:dyDescent="0.25">
      <c r="A37" s="43"/>
      <c r="B37" s="43"/>
    </row>
    <row r="38" spans="1:10" x14ac:dyDescent="0.25">
      <c r="A38" s="44"/>
      <c r="B38" s="44"/>
    </row>
    <row r="39" spans="1:10" x14ac:dyDescent="0.25">
      <c r="A39" s="43"/>
      <c r="B39" s="43"/>
    </row>
    <row r="40" spans="1:10" x14ac:dyDescent="0.25">
      <c r="A40" s="43"/>
      <c r="B40" s="43"/>
    </row>
    <row r="41" spans="1:10" x14ac:dyDescent="0.25">
      <c r="A41" s="44"/>
      <c r="B41" s="44"/>
    </row>
    <row r="42" spans="1:10" x14ac:dyDescent="0.25">
      <c r="A42" s="44"/>
      <c r="B42" s="44"/>
    </row>
    <row r="43" spans="1:10" x14ac:dyDescent="0.25">
      <c r="A43" s="44"/>
      <c r="B43" s="44"/>
    </row>
    <row r="44" spans="1:10" x14ac:dyDescent="0.25">
      <c r="A44" s="44"/>
      <c r="B44" s="44"/>
    </row>
    <row r="45" spans="1:10" x14ac:dyDescent="0.25">
      <c r="A45" s="44"/>
      <c r="B45" s="44"/>
    </row>
    <row r="46" spans="1:10" x14ac:dyDescent="0.25">
      <c r="A46" s="44"/>
      <c r="B46" s="44"/>
    </row>
    <row r="47" spans="1:10" x14ac:dyDescent="0.25">
      <c r="A47" s="45"/>
      <c r="B47" s="45"/>
    </row>
    <row r="48" spans="1:10"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B67AE-21E8-4ECE-8BCE-D2EC97F5CACC}">
  <sheetPr>
    <tabColor rgb="FF00B050"/>
    <pageSetUpPr fitToPage="1"/>
  </sheetPr>
  <dimension ref="A1:M81"/>
  <sheetViews>
    <sheetView topLeftCell="A9"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557</v>
      </c>
      <c r="B5" s="297"/>
      <c r="C5" s="297" t="s">
        <v>558</v>
      </c>
      <c r="D5" s="297"/>
      <c r="E5" s="297"/>
      <c r="F5" s="297"/>
      <c r="G5" s="297"/>
      <c r="H5" s="297"/>
      <c r="I5" s="9"/>
    </row>
    <row r="6" spans="1:13" ht="6.75" customHeight="1" x14ac:dyDescent="0.25">
      <c r="A6" s="11"/>
      <c r="B6" s="11"/>
      <c r="C6" s="11"/>
      <c r="D6" s="11"/>
      <c r="E6" s="11"/>
      <c r="F6" s="11"/>
      <c r="G6" s="11"/>
      <c r="H6" s="12"/>
      <c r="I6" s="12"/>
      <c r="J6" s="12"/>
      <c r="K6" s="12"/>
      <c r="L6" s="12"/>
    </row>
    <row r="7" spans="1:13" s="8" customFormat="1" ht="20.100000000000001" customHeight="1" x14ac:dyDescent="0.25">
      <c r="A7" s="329" t="s">
        <v>4</v>
      </c>
      <c r="B7" s="330"/>
      <c r="C7" s="330"/>
      <c r="D7" s="331"/>
      <c r="E7" s="85"/>
      <c r="F7" s="329" t="s">
        <v>5</v>
      </c>
      <c r="G7" s="330"/>
      <c r="H7" s="331"/>
      <c r="I7" s="86"/>
      <c r="J7" s="86" t="s">
        <v>549</v>
      </c>
    </row>
    <row r="8" spans="1:13" s="8" customFormat="1" ht="20.100000000000001" customHeight="1" x14ac:dyDescent="0.25">
      <c r="A8" s="87" t="s">
        <v>127</v>
      </c>
      <c r="B8" s="332" t="s">
        <v>175</v>
      </c>
      <c r="C8" s="333"/>
      <c r="D8" s="334"/>
      <c r="E8" s="85"/>
      <c r="F8" s="88" t="s">
        <v>8</v>
      </c>
      <c r="G8" s="89" t="s">
        <v>9</v>
      </c>
      <c r="H8" s="90" t="s">
        <v>10</v>
      </c>
      <c r="I8" s="86"/>
      <c r="J8" s="113" t="s">
        <v>330</v>
      </c>
    </row>
    <row r="9" spans="1:13" s="8" customFormat="1" ht="20.100000000000001" customHeight="1" x14ac:dyDescent="0.25">
      <c r="A9" s="87" t="s">
        <v>12</v>
      </c>
      <c r="B9" s="312" t="s">
        <v>223</v>
      </c>
      <c r="C9" s="313"/>
      <c r="D9" s="314"/>
      <c r="E9" s="85"/>
      <c r="F9" s="91" t="s">
        <v>178</v>
      </c>
      <c r="G9" s="92">
        <v>1740</v>
      </c>
      <c r="H9" s="93">
        <v>1388</v>
      </c>
      <c r="I9" s="86"/>
      <c r="J9" s="113" t="s">
        <v>559</v>
      </c>
    </row>
    <row r="10" spans="1:13" s="8" customFormat="1" ht="20.100000000000001" customHeight="1" x14ac:dyDescent="0.25">
      <c r="A10" s="94" t="s">
        <v>15</v>
      </c>
      <c r="B10" s="315" t="s">
        <v>224</v>
      </c>
      <c r="C10" s="315"/>
      <c r="D10" s="316"/>
      <c r="E10" s="85"/>
      <c r="F10" s="91" t="s">
        <v>273</v>
      </c>
      <c r="G10" s="92" t="s">
        <v>427</v>
      </c>
      <c r="H10" s="93" t="s">
        <v>274</v>
      </c>
      <c r="I10" s="86"/>
      <c r="J10" s="113" t="s">
        <v>227</v>
      </c>
    </row>
    <row r="11" spans="1:13" s="8" customFormat="1" ht="20.100000000000001" customHeight="1" x14ac:dyDescent="0.25">
      <c r="A11" s="85"/>
      <c r="B11" s="85"/>
      <c r="C11" s="328" t="s">
        <v>427</v>
      </c>
      <c r="D11" s="328"/>
      <c r="E11" s="95" t="s">
        <v>427</v>
      </c>
      <c r="F11" s="96" t="s">
        <v>23</v>
      </c>
      <c r="G11" s="92">
        <v>0</v>
      </c>
      <c r="H11" s="93">
        <v>0</v>
      </c>
      <c r="I11" s="86"/>
      <c r="J11" s="86"/>
    </row>
    <row r="12" spans="1:13" s="8" customFormat="1" ht="20.100000000000001" customHeight="1" x14ac:dyDescent="0.25">
      <c r="A12" s="318" t="s">
        <v>427</v>
      </c>
      <c r="B12" s="318"/>
      <c r="C12" s="318"/>
      <c r="D12" s="318"/>
      <c r="E12" s="85"/>
      <c r="F12" s="91" t="s">
        <v>21</v>
      </c>
      <c r="G12" s="92">
        <v>1740</v>
      </c>
      <c r="H12" s="93">
        <v>1388</v>
      </c>
      <c r="I12" s="86"/>
      <c r="J12" s="86"/>
    </row>
    <row r="13" spans="1:13" s="8" customFormat="1" ht="20.100000000000001" customHeight="1" x14ac:dyDescent="0.25">
      <c r="A13" s="319" t="s">
        <v>144</v>
      </c>
      <c r="B13" s="320"/>
      <c r="C13" s="320"/>
      <c r="D13" s="321"/>
      <c r="E13" s="85"/>
      <c r="F13" s="91" t="s">
        <v>155</v>
      </c>
      <c r="G13" s="92" t="s">
        <v>427</v>
      </c>
      <c r="H13" s="93">
        <v>122</v>
      </c>
      <c r="I13" s="86"/>
      <c r="J13" s="86"/>
    </row>
    <row r="14" spans="1:13" s="8" customFormat="1" ht="20.100000000000001" customHeight="1" x14ac:dyDescent="0.25">
      <c r="A14" s="97" t="s">
        <v>40</v>
      </c>
      <c r="B14" s="322" t="s">
        <v>18</v>
      </c>
      <c r="C14" s="323"/>
      <c r="D14" s="324"/>
      <c r="E14" s="85"/>
      <c r="F14" s="91" t="s">
        <v>157</v>
      </c>
      <c r="G14" s="92" t="s">
        <v>427</v>
      </c>
      <c r="H14" s="93">
        <v>7.3</v>
      </c>
      <c r="I14" s="86"/>
      <c r="J14" s="86"/>
    </row>
    <row r="15" spans="1:13" s="8" customFormat="1" ht="20.100000000000001" customHeight="1" x14ac:dyDescent="0.25">
      <c r="A15" s="91" t="s">
        <v>150</v>
      </c>
      <c r="B15" s="325">
        <v>0.33</v>
      </c>
      <c r="C15" s="326"/>
      <c r="D15" s="327"/>
      <c r="E15" s="85"/>
      <c r="F15" s="91" t="s">
        <v>158</v>
      </c>
      <c r="G15" s="92" t="s">
        <v>427</v>
      </c>
      <c r="H15" s="98" t="s">
        <v>560</v>
      </c>
      <c r="I15" s="86"/>
      <c r="J15" s="86"/>
    </row>
    <row r="16" spans="1:13" s="8" customFormat="1" ht="20.100000000000001" customHeight="1" x14ac:dyDescent="0.25">
      <c r="A16" s="91" t="s">
        <v>151</v>
      </c>
      <c r="B16" s="325" t="s">
        <v>41</v>
      </c>
      <c r="C16" s="326"/>
      <c r="D16" s="327"/>
      <c r="E16" s="85"/>
      <c r="F16" s="91" t="s">
        <v>182</v>
      </c>
      <c r="G16" s="92" t="s">
        <v>427</v>
      </c>
      <c r="H16" s="93" t="s">
        <v>160</v>
      </c>
      <c r="I16" s="86"/>
      <c r="J16" s="86"/>
    </row>
    <row r="17" spans="1:10" s="8" customFormat="1" ht="20.100000000000001" customHeight="1" x14ac:dyDescent="0.25">
      <c r="A17" s="91" t="s">
        <v>152</v>
      </c>
      <c r="B17" s="312">
        <v>1</v>
      </c>
      <c r="C17" s="313"/>
      <c r="D17" s="314"/>
      <c r="E17" s="85"/>
      <c r="F17" s="91" t="s">
        <v>58</v>
      </c>
      <c r="G17" s="92">
        <v>0.4</v>
      </c>
      <c r="H17" s="93" t="s">
        <v>213</v>
      </c>
      <c r="I17" s="86"/>
      <c r="J17" s="86"/>
    </row>
    <row r="18" spans="1:10" s="8" customFormat="1" ht="20.100000000000001" customHeight="1" x14ac:dyDescent="0.25">
      <c r="A18" s="91" t="s">
        <v>185</v>
      </c>
      <c r="B18" s="312">
        <v>120</v>
      </c>
      <c r="C18" s="313"/>
      <c r="D18" s="314"/>
      <c r="E18" s="85"/>
      <c r="F18" s="88" t="s">
        <v>186</v>
      </c>
      <c r="G18" s="99" t="s">
        <v>427</v>
      </c>
      <c r="H18" s="100">
        <v>0.48099999999999998</v>
      </c>
      <c r="I18" s="86"/>
      <c r="J18" s="86"/>
    </row>
    <row r="19" spans="1:10" s="8" customFormat="1" ht="20.100000000000001" customHeight="1" x14ac:dyDescent="0.25">
      <c r="A19" s="88" t="s">
        <v>154</v>
      </c>
      <c r="B19" s="315">
        <v>5</v>
      </c>
      <c r="C19" s="315"/>
      <c r="D19" s="316"/>
      <c r="E19" s="85"/>
      <c r="F19" s="85"/>
      <c r="G19" s="85"/>
      <c r="H19" s="85"/>
      <c r="I19" s="86"/>
      <c r="J19" s="86"/>
    </row>
    <row r="20" spans="1:10" s="8" customFormat="1" ht="20.100000000000001" customHeight="1" x14ac:dyDescent="0.2">
      <c r="A20" s="85" t="s">
        <v>231</v>
      </c>
      <c r="B20" s="85"/>
      <c r="C20" s="85">
        <v>2</v>
      </c>
      <c r="D20" s="85"/>
      <c r="E20" s="85"/>
      <c r="F20" s="85"/>
      <c r="G20" s="85"/>
      <c r="H20" s="85"/>
      <c r="I20" s="86"/>
      <c r="J20" s="86"/>
    </row>
    <row r="21" spans="1:10" s="8" customFormat="1" ht="16.5" customHeight="1" x14ac:dyDescent="0.25">
      <c r="A21" s="317"/>
      <c r="B21" s="317"/>
      <c r="C21" s="317"/>
      <c r="D21" s="317"/>
      <c r="E21" s="85"/>
      <c r="F21" s="85"/>
      <c r="G21" s="85"/>
      <c r="H21" s="85"/>
      <c r="I21" s="86"/>
      <c r="J21" s="86"/>
    </row>
    <row r="22" spans="1:10" s="8" customFormat="1" ht="36" x14ac:dyDescent="0.25">
      <c r="A22" s="102" t="s">
        <v>63</v>
      </c>
      <c r="B22" s="102" t="s">
        <v>64</v>
      </c>
      <c r="C22" s="103" t="s">
        <v>65</v>
      </c>
      <c r="D22" s="103" t="s">
        <v>66</v>
      </c>
      <c r="E22" s="103" t="s">
        <v>187</v>
      </c>
      <c r="F22" s="103" t="s">
        <v>188</v>
      </c>
      <c r="G22" s="103" t="s">
        <v>189</v>
      </c>
      <c r="H22" s="104" t="s">
        <v>190</v>
      </c>
      <c r="I22" s="101"/>
      <c r="J22" s="86"/>
    </row>
    <row r="23" spans="1:10" s="8" customFormat="1" ht="20.100000000000001" customHeight="1" x14ac:dyDescent="0.2">
      <c r="A23" s="105" t="s">
        <v>561</v>
      </c>
      <c r="B23" s="106" t="s">
        <v>198</v>
      </c>
      <c r="C23" s="106" t="s">
        <v>193</v>
      </c>
      <c r="D23" s="106">
        <v>10</v>
      </c>
      <c r="E23" s="106">
        <v>305</v>
      </c>
      <c r="F23" s="106">
        <v>248</v>
      </c>
      <c r="G23" s="106">
        <v>248</v>
      </c>
      <c r="H23" s="107">
        <f t="shared" ref="H23:H29" si="0">G23/E23</f>
        <v>0.81311475409836065</v>
      </c>
      <c r="I23" s="108"/>
      <c r="J23" s="86"/>
    </row>
    <row r="24" spans="1:10" s="8" customFormat="1" ht="20.100000000000001" customHeight="1" x14ac:dyDescent="0.2">
      <c r="A24" s="105" t="s">
        <v>562</v>
      </c>
      <c r="B24" s="106" t="s">
        <v>198</v>
      </c>
      <c r="C24" s="106" t="s">
        <v>193</v>
      </c>
      <c r="D24" s="106">
        <v>10</v>
      </c>
      <c r="E24" s="106">
        <v>310</v>
      </c>
      <c r="F24" s="106">
        <v>236</v>
      </c>
      <c r="G24" s="106">
        <v>236</v>
      </c>
      <c r="H24" s="107">
        <f t="shared" si="0"/>
        <v>0.76129032258064511</v>
      </c>
      <c r="I24" s="108"/>
      <c r="J24" s="86"/>
    </row>
    <row r="25" spans="1:10" s="8" customFormat="1" ht="20.100000000000001" customHeight="1" x14ac:dyDescent="0.2">
      <c r="A25" s="105" t="s">
        <v>563</v>
      </c>
      <c r="B25" s="106" t="s">
        <v>198</v>
      </c>
      <c r="C25" s="106" t="s">
        <v>193</v>
      </c>
      <c r="D25" s="106">
        <v>10</v>
      </c>
      <c r="E25" s="106">
        <v>305</v>
      </c>
      <c r="F25" s="106">
        <v>254</v>
      </c>
      <c r="G25" s="106">
        <v>254</v>
      </c>
      <c r="H25" s="107">
        <f t="shared" si="0"/>
        <v>0.83278688524590161</v>
      </c>
      <c r="I25" s="108"/>
      <c r="J25" s="86"/>
    </row>
    <row r="26" spans="1:10" s="8" customFormat="1" ht="20.100000000000001" customHeight="1" x14ac:dyDescent="0.2">
      <c r="A26" s="105" t="s">
        <v>564</v>
      </c>
      <c r="B26" s="106" t="s">
        <v>236</v>
      </c>
      <c r="C26" s="106" t="s">
        <v>193</v>
      </c>
      <c r="D26" s="106">
        <v>10</v>
      </c>
      <c r="E26" s="106">
        <v>275</v>
      </c>
      <c r="F26" s="106">
        <v>234</v>
      </c>
      <c r="G26" s="106">
        <v>234</v>
      </c>
      <c r="H26" s="107">
        <f t="shared" si="0"/>
        <v>0.85090909090909095</v>
      </c>
      <c r="I26" s="108"/>
      <c r="J26" s="86"/>
    </row>
    <row r="27" spans="1:10" s="8" customFormat="1" ht="20.100000000000001" customHeight="1" x14ac:dyDescent="0.2">
      <c r="A27" s="105" t="s">
        <v>565</v>
      </c>
      <c r="B27" s="106" t="s">
        <v>236</v>
      </c>
      <c r="C27" s="106" t="s">
        <v>193</v>
      </c>
      <c r="D27" s="106">
        <v>10</v>
      </c>
      <c r="E27" s="106">
        <v>270</v>
      </c>
      <c r="F27" s="106">
        <v>210</v>
      </c>
      <c r="G27" s="106">
        <v>210</v>
      </c>
      <c r="H27" s="107">
        <f t="shared" si="0"/>
        <v>0.77777777777777779</v>
      </c>
      <c r="I27" s="108"/>
      <c r="J27" s="86"/>
    </row>
    <row r="28" spans="1:10" s="8" customFormat="1" ht="20.100000000000001" customHeight="1" x14ac:dyDescent="0.2">
      <c r="A28" s="105" t="s">
        <v>566</v>
      </c>
      <c r="B28" s="106" t="s">
        <v>236</v>
      </c>
      <c r="C28" s="106" t="s">
        <v>193</v>
      </c>
      <c r="D28" s="106">
        <v>10</v>
      </c>
      <c r="E28" s="106">
        <v>275</v>
      </c>
      <c r="F28" s="106">
        <v>206</v>
      </c>
      <c r="G28" s="106">
        <v>206</v>
      </c>
      <c r="H28" s="107">
        <f t="shared" si="0"/>
        <v>0.74909090909090914</v>
      </c>
      <c r="I28" s="108"/>
      <c r="J28" s="86"/>
    </row>
    <row r="29" spans="1:10" s="8" customFormat="1" ht="20.100000000000001" customHeight="1" x14ac:dyDescent="0.25">
      <c r="A29" s="91" t="s">
        <v>203</v>
      </c>
      <c r="B29" s="106" t="s">
        <v>427</v>
      </c>
      <c r="C29" s="106" t="s">
        <v>427</v>
      </c>
      <c r="D29" s="106" t="s">
        <v>427</v>
      </c>
      <c r="E29" s="96">
        <v>1740</v>
      </c>
      <c r="F29" s="106">
        <f>SUM(F23:F28)</f>
        <v>1388</v>
      </c>
      <c r="G29" s="96">
        <f>SUM(G23:G28)</f>
        <v>1388</v>
      </c>
      <c r="H29" s="110">
        <f t="shared" si="0"/>
        <v>0.79770114942528736</v>
      </c>
      <c r="I29" s="108"/>
      <c r="J29" s="86"/>
    </row>
    <row r="30" spans="1:10" s="8" customFormat="1" ht="20.100000000000001" customHeight="1" x14ac:dyDescent="0.2">
      <c r="A30" s="105" t="s">
        <v>427</v>
      </c>
      <c r="B30" s="106" t="s">
        <v>427</v>
      </c>
      <c r="C30" s="106" t="s">
        <v>427</v>
      </c>
      <c r="D30" s="106" t="s">
        <v>427</v>
      </c>
      <c r="E30" s="106" t="s">
        <v>427</v>
      </c>
      <c r="F30" s="106" t="s">
        <v>427</v>
      </c>
      <c r="G30" s="106" t="s">
        <v>427</v>
      </c>
      <c r="H30" s="107" t="s">
        <v>427</v>
      </c>
      <c r="I30" s="108"/>
      <c r="J30" s="86"/>
    </row>
    <row r="31" spans="1:10" s="8" customFormat="1" ht="20.100000000000001" customHeight="1" x14ac:dyDescent="0.2">
      <c r="A31" s="105" t="s">
        <v>567</v>
      </c>
      <c r="B31" s="106" t="s">
        <v>427</v>
      </c>
      <c r="C31" s="106" t="s">
        <v>205</v>
      </c>
      <c r="D31" s="106" t="s">
        <v>240</v>
      </c>
      <c r="E31" s="106">
        <v>1740</v>
      </c>
      <c r="F31" s="106">
        <v>1388</v>
      </c>
      <c r="G31" s="106">
        <v>1388</v>
      </c>
      <c r="H31" s="107">
        <f>G31/E31</f>
        <v>0.79770114942528736</v>
      </c>
      <c r="I31" s="108"/>
      <c r="J31" s="86"/>
    </row>
    <row r="32" spans="1:10" s="8" customFormat="1" ht="20.100000000000001" customHeight="1" x14ac:dyDescent="0.25">
      <c r="A32" s="91" t="s">
        <v>207</v>
      </c>
      <c r="B32" s="106" t="s">
        <v>427</v>
      </c>
      <c r="C32" s="106" t="s">
        <v>427</v>
      </c>
      <c r="D32" s="106" t="s">
        <v>427</v>
      </c>
      <c r="E32" s="96">
        <v>1740</v>
      </c>
      <c r="F32" s="106">
        <v>1388</v>
      </c>
      <c r="G32" s="96">
        <v>1388</v>
      </c>
      <c r="H32" s="110">
        <f>G32/E32</f>
        <v>0.79770114942528736</v>
      </c>
      <c r="I32" s="108"/>
      <c r="J32" s="86"/>
    </row>
    <row r="33" spans="1:10" s="8" customFormat="1" ht="20.100000000000001" customHeight="1" x14ac:dyDescent="0.2">
      <c r="A33" s="105" t="s">
        <v>427</v>
      </c>
      <c r="B33" s="106" t="s">
        <v>427</v>
      </c>
      <c r="C33" s="106" t="s">
        <v>427</v>
      </c>
      <c r="D33" s="106" t="s">
        <v>427</v>
      </c>
      <c r="E33" s="106" t="s">
        <v>427</v>
      </c>
      <c r="F33" s="106" t="s">
        <v>427</v>
      </c>
      <c r="G33" s="106" t="s">
        <v>427</v>
      </c>
      <c r="H33" s="107" t="s">
        <v>427</v>
      </c>
      <c r="I33" s="108"/>
      <c r="J33" s="86"/>
    </row>
    <row r="34" spans="1:10" s="8" customFormat="1" ht="20.100000000000001" customHeight="1" x14ac:dyDescent="0.2">
      <c r="A34" s="105" t="s">
        <v>427</v>
      </c>
      <c r="B34" s="106" t="s">
        <v>427</v>
      </c>
      <c r="C34" s="106" t="s">
        <v>427</v>
      </c>
      <c r="D34" s="106" t="s">
        <v>427</v>
      </c>
      <c r="E34" s="106" t="s">
        <v>427</v>
      </c>
      <c r="F34" s="106" t="s">
        <v>427</v>
      </c>
      <c r="G34" s="106" t="s">
        <v>427</v>
      </c>
      <c r="H34" s="107" t="s">
        <v>427</v>
      </c>
      <c r="I34" s="108"/>
      <c r="J34" s="86"/>
    </row>
    <row r="35" spans="1:10" s="8" customFormat="1" ht="20.100000000000001" customHeight="1" x14ac:dyDescent="0.2">
      <c r="A35" s="111" t="s">
        <v>427</v>
      </c>
      <c r="B35" s="112" t="s">
        <v>427</v>
      </c>
      <c r="C35" s="112" t="s">
        <v>427</v>
      </c>
      <c r="D35" s="112" t="s">
        <v>427</v>
      </c>
      <c r="E35" s="112" t="s">
        <v>427</v>
      </c>
      <c r="F35" s="112" t="s">
        <v>427</v>
      </c>
      <c r="G35" s="112" t="s">
        <v>427</v>
      </c>
      <c r="H35" s="100" t="s">
        <v>427</v>
      </c>
      <c r="I35" s="108"/>
      <c r="J35" s="86"/>
    </row>
    <row r="36" spans="1:10" x14ac:dyDescent="0.25">
      <c r="A36" s="43"/>
      <c r="B36" s="43"/>
    </row>
    <row r="37" spans="1:10" x14ac:dyDescent="0.25">
      <c r="A37" s="43"/>
      <c r="B37" s="43"/>
    </row>
    <row r="38" spans="1:10" x14ac:dyDescent="0.25">
      <c r="A38" s="44"/>
      <c r="B38" s="44"/>
    </row>
    <row r="39" spans="1:10" x14ac:dyDescent="0.25">
      <c r="A39" s="43"/>
      <c r="B39" s="43"/>
    </row>
    <row r="40" spans="1:10" x14ac:dyDescent="0.25">
      <c r="A40" s="43"/>
      <c r="B40" s="43"/>
    </row>
    <row r="41" spans="1:10" x14ac:dyDescent="0.25">
      <c r="A41" s="44"/>
      <c r="B41" s="44"/>
    </row>
    <row r="42" spans="1:10" x14ac:dyDescent="0.25">
      <c r="A42" s="44"/>
      <c r="B42" s="44"/>
    </row>
    <row r="43" spans="1:10" x14ac:dyDescent="0.25">
      <c r="A43" s="44"/>
      <c r="B43" s="44"/>
    </row>
    <row r="44" spans="1:10" x14ac:dyDescent="0.25">
      <c r="A44" s="44"/>
      <c r="B44" s="44"/>
    </row>
    <row r="45" spans="1:10" x14ac:dyDescent="0.25">
      <c r="A45" s="44"/>
      <c r="B45" s="44"/>
    </row>
    <row r="46" spans="1:10" x14ac:dyDescent="0.25">
      <c r="A46" s="44"/>
      <c r="B46" s="44"/>
    </row>
    <row r="47" spans="1:10" x14ac:dyDescent="0.25">
      <c r="A47" s="45"/>
      <c r="B47" s="45"/>
    </row>
    <row r="48" spans="1:10"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CF2CA-87D3-45ED-B452-6FE653BE626B}">
  <sheetPr>
    <tabColor rgb="FF00B050"/>
    <pageSetUpPr fitToPage="1"/>
  </sheetPr>
  <dimension ref="A1:M81"/>
  <sheetViews>
    <sheetView topLeftCell="A18"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568</v>
      </c>
      <c r="B5" s="297"/>
      <c r="C5" s="297" t="s">
        <v>569</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thickBot="1" x14ac:dyDescent="0.25">
      <c r="A8" s="15" t="s">
        <v>127</v>
      </c>
      <c r="B8" s="301" t="s">
        <v>175</v>
      </c>
      <c r="C8" s="302"/>
      <c r="D8" s="303"/>
      <c r="E8" s="14"/>
      <c r="F8" s="16" t="s">
        <v>8</v>
      </c>
      <c r="G8" s="17" t="s">
        <v>9</v>
      </c>
      <c r="H8" s="18" t="s">
        <v>10</v>
      </c>
    </row>
    <row r="9" spans="1:13" s="8" customFormat="1" ht="20.100000000000001" customHeight="1" x14ac:dyDescent="0.2">
      <c r="A9" s="15" t="s">
        <v>12</v>
      </c>
      <c r="B9" s="266" t="s">
        <v>441</v>
      </c>
      <c r="C9" s="285"/>
      <c r="D9" s="286"/>
      <c r="E9" s="14"/>
      <c r="F9" s="19" t="s">
        <v>178</v>
      </c>
      <c r="G9" s="20">
        <v>670</v>
      </c>
      <c r="H9" s="21">
        <v>720</v>
      </c>
    </row>
    <row r="10" spans="1:13" s="8" customFormat="1" ht="20.100000000000001" customHeight="1" thickBot="1" x14ac:dyDescent="0.25">
      <c r="A10" s="22" t="s">
        <v>15</v>
      </c>
      <c r="B10" s="270" t="s">
        <v>244</v>
      </c>
      <c r="C10" s="287"/>
      <c r="D10" s="288"/>
      <c r="E10" s="14"/>
      <c r="F10" s="23" t="s">
        <v>180</v>
      </c>
      <c r="G10" s="20"/>
      <c r="H10" s="21" t="s">
        <v>18</v>
      </c>
    </row>
    <row r="11" spans="1:13" s="8" customFormat="1" ht="20.100000000000001" customHeight="1" x14ac:dyDescent="0.2">
      <c r="A11" s="14"/>
      <c r="B11" s="14"/>
      <c r="C11" s="296"/>
      <c r="D11" s="296"/>
      <c r="E11" s="24"/>
      <c r="F11" s="23" t="s">
        <v>23</v>
      </c>
      <c r="G11" s="20">
        <v>0</v>
      </c>
      <c r="H11" s="21">
        <v>0</v>
      </c>
    </row>
    <row r="12" spans="1:13" s="8" customFormat="1" ht="20.100000000000001" customHeight="1" thickBot="1" x14ac:dyDescent="0.25">
      <c r="A12" s="290"/>
      <c r="B12" s="290"/>
      <c r="C12" s="290"/>
      <c r="D12" s="290"/>
      <c r="E12" s="14"/>
      <c r="F12" s="23" t="s">
        <v>21</v>
      </c>
      <c r="G12" s="20">
        <v>670</v>
      </c>
      <c r="H12" s="21">
        <v>698</v>
      </c>
    </row>
    <row r="13" spans="1:13" s="8" customFormat="1" ht="20.100000000000001" customHeight="1" thickBot="1" x14ac:dyDescent="0.25">
      <c r="A13" s="291" t="s">
        <v>144</v>
      </c>
      <c r="B13" s="292"/>
      <c r="C13" s="292"/>
      <c r="D13" s="293"/>
      <c r="E13" s="14"/>
      <c r="F13" s="23" t="s">
        <v>155</v>
      </c>
      <c r="G13" s="20"/>
      <c r="H13" s="21">
        <v>123.6</v>
      </c>
    </row>
    <row r="14" spans="1:13" s="8" customFormat="1" ht="20.100000000000001" customHeight="1" x14ac:dyDescent="0.2">
      <c r="A14" s="23" t="s">
        <v>40</v>
      </c>
      <c r="B14" s="246" t="s">
        <v>41</v>
      </c>
      <c r="C14" s="294"/>
      <c r="D14" s="247"/>
      <c r="E14" s="14"/>
      <c r="F14" s="23" t="s">
        <v>157</v>
      </c>
      <c r="G14" s="20"/>
      <c r="H14" s="21">
        <v>4.87</v>
      </c>
    </row>
    <row r="15" spans="1:13" s="8" customFormat="1" ht="20.100000000000001" customHeight="1" x14ac:dyDescent="0.2">
      <c r="A15" s="19" t="s">
        <v>150</v>
      </c>
      <c r="B15" s="244">
        <v>0.33</v>
      </c>
      <c r="C15" s="295"/>
      <c r="D15" s="245"/>
      <c r="E15" s="14"/>
      <c r="F15" s="23" t="s">
        <v>158</v>
      </c>
      <c r="G15" s="20"/>
      <c r="H15" s="81" t="s">
        <v>570</v>
      </c>
    </row>
    <row r="16" spans="1:13" s="8" customFormat="1" ht="20.100000000000001" customHeight="1" x14ac:dyDescent="0.2">
      <c r="A16" s="19" t="s">
        <v>151</v>
      </c>
      <c r="B16" s="244" t="s">
        <v>41</v>
      </c>
      <c r="C16" s="295"/>
      <c r="D16" s="245"/>
      <c r="E16" s="14"/>
      <c r="F16" s="23" t="s">
        <v>182</v>
      </c>
      <c r="G16" s="20"/>
      <c r="H16" s="21" t="s">
        <v>571</v>
      </c>
    </row>
    <row r="17" spans="1:10" s="8" customFormat="1" ht="20.100000000000001" customHeight="1" x14ac:dyDescent="0.2">
      <c r="A17" s="19" t="s">
        <v>152</v>
      </c>
      <c r="B17" s="266">
        <v>1</v>
      </c>
      <c r="C17" s="285"/>
      <c r="D17" s="286"/>
      <c r="E17" s="14"/>
      <c r="F17" s="23" t="s">
        <v>58</v>
      </c>
      <c r="G17" s="20">
        <v>0.4</v>
      </c>
      <c r="H17" s="21" t="s">
        <v>572</v>
      </c>
    </row>
    <row r="18" spans="1:10" s="8" customFormat="1" ht="20.100000000000001" customHeight="1" thickBot="1" x14ac:dyDescent="0.25">
      <c r="A18" s="19" t="s">
        <v>185</v>
      </c>
      <c r="B18" s="266">
        <v>120</v>
      </c>
      <c r="C18" s="285"/>
      <c r="D18" s="286"/>
      <c r="E18" s="14"/>
      <c r="F18" s="25" t="s">
        <v>186</v>
      </c>
      <c r="G18" s="26"/>
      <c r="H18" s="27" t="s">
        <v>18</v>
      </c>
    </row>
    <row r="19" spans="1:10" s="8" customFormat="1" ht="20.100000000000001" customHeight="1" thickBot="1" x14ac:dyDescent="0.25">
      <c r="A19" s="28" t="s">
        <v>154</v>
      </c>
      <c r="B19" s="270">
        <v>5</v>
      </c>
      <c r="C19" s="287"/>
      <c r="D19" s="288"/>
      <c r="E19" s="14"/>
      <c r="F19" s="14"/>
      <c r="G19" s="14"/>
      <c r="H19" s="14"/>
    </row>
    <row r="20" spans="1:10" s="8" customFormat="1" ht="20.100000000000001" customHeight="1" x14ac:dyDescent="0.2">
      <c r="A20" s="14"/>
      <c r="B20" s="14"/>
      <c r="C20" s="14"/>
      <c r="D20" s="14"/>
      <c r="E20" s="14"/>
      <c r="F20" s="14"/>
      <c r="G20" s="14"/>
      <c r="H20" s="14"/>
    </row>
    <row r="21" spans="1:10" s="8" customFormat="1" ht="16.5" customHeight="1" thickBot="1" x14ac:dyDescent="0.25">
      <c r="A21" s="289"/>
      <c r="B21" s="289"/>
      <c r="C21" s="289"/>
      <c r="D21" s="289"/>
      <c r="E21" s="14"/>
      <c r="F21" s="14"/>
      <c r="G21" s="14"/>
      <c r="H21" s="14"/>
    </row>
    <row r="22" spans="1:10" s="8" customFormat="1" ht="36.75" thickBot="1" x14ac:dyDescent="0.3">
      <c r="A22" s="29" t="s">
        <v>63</v>
      </c>
      <c r="B22" s="29" t="s">
        <v>64</v>
      </c>
      <c r="C22" s="30" t="s">
        <v>65</v>
      </c>
      <c r="D22" s="30" t="s">
        <v>66</v>
      </c>
      <c r="E22" s="30" t="s">
        <v>187</v>
      </c>
      <c r="F22" s="30" t="s">
        <v>188</v>
      </c>
      <c r="G22" s="30" t="s">
        <v>189</v>
      </c>
      <c r="H22" s="13" t="s">
        <v>190</v>
      </c>
      <c r="I22" s="31"/>
      <c r="J22" s="8" t="s">
        <v>348</v>
      </c>
    </row>
    <row r="23" spans="1:10" s="8" customFormat="1" ht="20.100000000000001" customHeight="1" x14ac:dyDescent="0.2">
      <c r="A23" s="32" t="s">
        <v>573</v>
      </c>
      <c r="B23" s="33" t="s">
        <v>198</v>
      </c>
      <c r="C23" s="34" t="s">
        <v>193</v>
      </c>
      <c r="D23" s="35">
        <v>10</v>
      </c>
      <c r="E23" s="35">
        <v>305</v>
      </c>
      <c r="F23" s="35">
        <v>317</v>
      </c>
      <c r="G23" s="35">
        <v>309</v>
      </c>
      <c r="H23" s="36">
        <f>G23/E23</f>
        <v>1.0131147540983607</v>
      </c>
      <c r="I23" s="37"/>
      <c r="J23" s="8" t="s">
        <v>472</v>
      </c>
    </row>
    <row r="24" spans="1:10" s="8" customFormat="1" ht="20.100000000000001" customHeight="1" x14ac:dyDescent="0.2">
      <c r="A24" s="32" t="s">
        <v>574</v>
      </c>
      <c r="B24" s="33" t="s">
        <v>198</v>
      </c>
      <c r="C24" s="34" t="s">
        <v>193</v>
      </c>
      <c r="D24" s="35">
        <v>10</v>
      </c>
      <c r="E24" s="35">
        <v>305</v>
      </c>
      <c r="F24" s="35">
        <v>383</v>
      </c>
      <c r="G24" s="35">
        <v>322</v>
      </c>
      <c r="H24" s="36">
        <f t="shared" ref="H24:H26" si="0">G24/E24</f>
        <v>1.0557377049180328</v>
      </c>
      <c r="I24" s="37"/>
    </row>
    <row r="25" spans="1:10" s="8" customFormat="1" ht="20.100000000000001" customHeight="1" x14ac:dyDescent="0.2">
      <c r="A25" s="32" t="s">
        <v>575</v>
      </c>
      <c r="B25" s="33" t="s">
        <v>198</v>
      </c>
      <c r="C25" s="34" t="s">
        <v>193</v>
      </c>
      <c r="D25" s="35">
        <v>10</v>
      </c>
      <c r="E25" s="35">
        <v>60</v>
      </c>
      <c r="F25" s="35">
        <v>184</v>
      </c>
      <c r="G25" s="35">
        <v>89</v>
      </c>
      <c r="H25" s="36">
        <f t="shared" si="0"/>
        <v>1.4833333333333334</v>
      </c>
      <c r="I25" s="37"/>
    </row>
    <row r="26" spans="1:10" s="8" customFormat="1" ht="20.100000000000001" customHeight="1" x14ac:dyDescent="0.2">
      <c r="A26" s="58" t="s">
        <v>203</v>
      </c>
      <c r="B26" s="33"/>
      <c r="C26" s="34"/>
      <c r="D26" s="35"/>
      <c r="E26" s="79">
        <f>SUM(E23:E25)</f>
        <v>670</v>
      </c>
      <c r="F26" s="35"/>
      <c r="G26" s="79">
        <f>SUM(G23:G25)</f>
        <v>720</v>
      </c>
      <c r="H26" s="80">
        <f t="shared" si="0"/>
        <v>1.0746268656716418</v>
      </c>
      <c r="I26" s="37"/>
    </row>
    <row r="27" spans="1:10" s="8" customFormat="1" ht="20.100000000000001" customHeight="1" x14ac:dyDescent="0.2">
      <c r="A27" s="32"/>
      <c r="B27" s="33"/>
      <c r="C27" s="34"/>
      <c r="D27" s="35"/>
      <c r="E27" s="35"/>
      <c r="F27" s="35"/>
      <c r="G27" s="35"/>
      <c r="H27" s="36"/>
      <c r="I27" s="37"/>
    </row>
    <row r="28" spans="1:10" s="8" customFormat="1" ht="20.100000000000001" customHeight="1" x14ac:dyDescent="0.2">
      <c r="A28" s="32" t="s">
        <v>576</v>
      </c>
      <c r="B28" s="33"/>
      <c r="C28" s="34" t="s">
        <v>205</v>
      </c>
      <c r="D28" s="35" t="s">
        <v>254</v>
      </c>
      <c r="E28" s="35">
        <v>670</v>
      </c>
      <c r="F28" s="35">
        <v>698</v>
      </c>
      <c r="G28" s="35">
        <v>698</v>
      </c>
      <c r="H28" s="36">
        <f t="shared" ref="H28:H29" si="1">G28/E28</f>
        <v>1.0417910447761194</v>
      </c>
      <c r="I28" s="37"/>
    </row>
    <row r="29" spans="1:10" s="8" customFormat="1" ht="20.100000000000001" customHeight="1" x14ac:dyDescent="0.2">
      <c r="A29" s="58" t="s">
        <v>207</v>
      </c>
      <c r="B29" s="33"/>
      <c r="C29" s="34"/>
      <c r="D29" s="35"/>
      <c r="E29" s="79">
        <f>SUM(E28)</f>
        <v>670</v>
      </c>
      <c r="F29" s="35"/>
      <c r="G29" s="79">
        <f>SUM(G28)</f>
        <v>698</v>
      </c>
      <c r="H29" s="80">
        <f t="shared" si="1"/>
        <v>1.0417910447761194</v>
      </c>
      <c r="I29" s="37"/>
    </row>
    <row r="30" spans="1:10" s="8" customFormat="1" ht="20.100000000000001" customHeight="1" x14ac:dyDescent="0.2">
      <c r="A30" s="32"/>
      <c r="B30" s="33"/>
      <c r="C30" s="34"/>
      <c r="D30" s="35"/>
      <c r="E30" s="35"/>
      <c r="F30" s="35"/>
      <c r="G30" s="35"/>
      <c r="H30" s="36"/>
      <c r="I30" s="37"/>
    </row>
    <row r="31" spans="1:10" s="8" customFormat="1" ht="20.100000000000001" customHeight="1" x14ac:dyDescent="0.2">
      <c r="A31" s="32"/>
      <c r="B31" s="33"/>
      <c r="C31" s="34"/>
      <c r="D31" s="35"/>
      <c r="E31" s="35"/>
      <c r="F31" s="35"/>
      <c r="G31" s="35"/>
      <c r="H31" s="36"/>
      <c r="I31" s="37"/>
    </row>
    <row r="32" spans="1:10"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A728E-0DCE-4587-B388-1219965F54C6}">
  <sheetPr>
    <tabColor rgb="FF00B050"/>
    <pageSetUpPr fitToPage="1"/>
  </sheetPr>
  <dimension ref="A1:M81"/>
  <sheetViews>
    <sheetView topLeftCell="A18"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577</v>
      </c>
      <c r="B5" s="297"/>
      <c r="C5" s="297" t="s">
        <v>578</v>
      </c>
      <c r="D5" s="297"/>
      <c r="E5" s="297"/>
      <c r="F5" s="297"/>
      <c r="G5" s="297"/>
      <c r="H5" s="297"/>
      <c r="I5" s="9"/>
    </row>
    <row r="6" spans="1:13" ht="6.75" customHeight="1" x14ac:dyDescent="0.25">
      <c r="A6" s="11"/>
      <c r="B6" s="11"/>
      <c r="C6" s="11"/>
      <c r="D6" s="11"/>
      <c r="E6" s="11"/>
      <c r="F6" s="11"/>
      <c r="G6" s="11"/>
      <c r="H6" s="12"/>
      <c r="I6" s="12"/>
      <c r="J6" s="12"/>
      <c r="K6" s="12"/>
      <c r="L6" s="12"/>
    </row>
    <row r="7" spans="1:13" s="8" customFormat="1" ht="20.100000000000001" customHeight="1" x14ac:dyDescent="0.25">
      <c r="A7" s="329" t="s">
        <v>4</v>
      </c>
      <c r="B7" s="330"/>
      <c r="C7" s="330"/>
      <c r="D7" s="331"/>
      <c r="E7" s="85"/>
      <c r="F7" s="329" t="s">
        <v>5</v>
      </c>
      <c r="G7" s="330"/>
      <c r="H7" s="331"/>
      <c r="I7" s="86"/>
      <c r="J7" s="86"/>
    </row>
    <row r="8" spans="1:13" s="8" customFormat="1" ht="20.100000000000001" customHeight="1" x14ac:dyDescent="0.25">
      <c r="A8" s="87" t="s">
        <v>127</v>
      </c>
      <c r="B8" s="332" t="s">
        <v>175</v>
      </c>
      <c r="C8" s="333"/>
      <c r="D8" s="334"/>
      <c r="E8" s="85"/>
      <c r="F8" s="88" t="s">
        <v>8</v>
      </c>
      <c r="G8" s="89" t="s">
        <v>9</v>
      </c>
      <c r="H8" s="90" t="s">
        <v>10</v>
      </c>
      <c r="I8" s="86"/>
      <c r="J8" s="86"/>
    </row>
    <row r="9" spans="1:13" s="8" customFormat="1" ht="20.100000000000001" customHeight="1" x14ac:dyDescent="0.25">
      <c r="A9" s="87" t="s">
        <v>12</v>
      </c>
      <c r="B9" s="312" t="s">
        <v>579</v>
      </c>
      <c r="C9" s="313"/>
      <c r="D9" s="314"/>
      <c r="E9" s="85"/>
      <c r="F9" s="91" t="s">
        <v>178</v>
      </c>
      <c r="G9" s="92">
        <v>370</v>
      </c>
      <c r="H9" s="93">
        <v>411</v>
      </c>
      <c r="I9" s="86"/>
      <c r="J9" s="86" t="s">
        <v>549</v>
      </c>
    </row>
    <row r="10" spans="1:13" s="8" customFormat="1" ht="20.100000000000001" customHeight="1" x14ac:dyDescent="0.25">
      <c r="A10" s="94" t="s">
        <v>15</v>
      </c>
      <c r="B10" s="315" t="s">
        <v>258</v>
      </c>
      <c r="C10" s="315"/>
      <c r="D10" s="316"/>
      <c r="E10" s="85"/>
      <c r="F10" s="91" t="s">
        <v>180</v>
      </c>
      <c r="G10" s="92" t="s">
        <v>427</v>
      </c>
      <c r="H10" s="93" t="s">
        <v>18</v>
      </c>
      <c r="I10" s="86"/>
      <c r="J10" s="113" t="s">
        <v>580</v>
      </c>
    </row>
    <row r="11" spans="1:13" s="8" customFormat="1" ht="20.100000000000001" customHeight="1" x14ac:dyDescent="0.25">
      <c r="A11" s="85"/>
      <c r="B11" s="85"/>
      <c r="C11" s="328" t="s">
        <v>427</v>
      </c>
      <c r="D11" s="328"/>
      <c r="E11" s="95" t="s">
        <v>427</v>
      </c>
      <c r="F11" s="96" t="s">
        <v>23</v>
      </c>
      <c r="G11" s="92">
        <v>0</v>
      </c>
      <c r="H11" s="93" t="s">
        <v>18</v>
      </c>
      <c r="I11" s="86"/>
      <c r="J11" s="113" t="s">
        <v>581</v>
      </c>
    </row>
    <row r="12" spans="1:13" s="8" customFormat="1" ht="20.100000000000001" customHeight="1" x14ac:dyDescent="0.25">
      <c r="A12" s="318" t="s">
        <v>427</v>
      </c>
      <c r="B12" s="318"/>
      <c r="C12" s="318"/>
      <c r="D12" s="318"/>
      <c r="E12" s="85"/>
      <c r="F12" s="91" t="s">
        <v>21</v>
      </c>
      <c r="G12" s="92">
        <v>370</v>
      </c>
      <c r="H12" s="93">
        <v>411</v>
      </c>
      <c r="I12" s="86"/>
      <c r="J12" s="113" t="s">
        <v>582</v>
      </c>
    </row>
    <row r="13" spans="1:13" s="8" customFormat="1" ht="20.100000000000001" customHeight="1" x14ac:dyDescent="0.25">
      <c r="A13" s="319" t="s">
        <v>144</v>
      </c>
      <c r="B13" s="320"/>
      <c r="C13" s="320"/>
      <c r="D13" s="321"/>
      <c r="E13" s="85"/>
      <c r="F13" s="91" t="s">
        <v>155</v>
      </c>
      <c r="G13" s="92" t="s">
        <v>427</v>
      </c>
      <c r="H13" s="93">
        <v>122</v>
      </c>
      <c r="I13" s="86"/>
      <c r="J13" s="86"/>
    </row>
    <row r="14" spans="1:13" s="8" customFormat="1" ht="20.100000000000001" customHeight="1" x14ac:dyDescent="0.25">
      <c r="A14" s="97" t="s">
        <v>40</v>
      </c>
      <c r="B14" s="322" t="s">
        <v>18</v>
      </c>
      <c r="C14" s="323"/>
      <c r="D14" s="324"/>
      <c r="E14" s="85"/>
      <c r="F14" s="91" t="s">
        <v>157</v>
      </c>
      <c r="G14" s="92" t="s">
        <v>427</v>
      </c>
      <c r="H14" s="93">
        <v>1.4</v>
      </c>
      <c r="I14" s="86"/>
      <c r="J14" s="86"/>
    </row>
    <row r="15" spans="1:13" s="8" customFormat="1" ht="20.100000000000001" customHeight="1" x14ac:dyDescent="0.25">
      <c r="A15" s="91" t="s">
        <v>150</v>
      </c>
      <c r="B15" s="325">
        <v>0.33</v>
      </c>
      <c r="C15" s="326"/>
      <c r="D15" s="327"/>
      <c r="E15" s="85"/>
      <c r="F15" s="91" t="s">
        <v>158</v>
      </c>
      <c r="G15" s="92" t="s">
        <v>427</v>
      </c>
      <c r="H15" s="93">
        <v>-0.15</v>
      </c>
      <c r="I15" s="86"/>
      <c r="J15" s="86"/>
    </row>
    <row r="16" spans="1:13" s="8" customFormat="1" ht="20.100000000000001" customHeight="1" x14ac:dyDescent="0.25">
      <c r="A16" s="91" t="s">
        <v>151</v>
      </c>
      <c r="B16" s="325" t="s">
        <v>18</v>
      </c>
      <c r="C16" s="326"/>
      <c r="D16" s="327"/>
      <c r="E16" s="85"/>
      <c r="F16" s="91" t="s">
        <v>182</v>
      </c>
      <c r="G16" s="92" t="s">
        <v>427</v>
      </c>
      <c r="H16" s="93" t="s">
        <v>18</v>
      </c>
      <c r="I16" s="86"/>
      <c r="J16" s="86"/>
    </row>
    <row r="17" spans="1:10" s="8" customFormat="1" ht="20.100000000000001" customHeight="1" x14ac:dyDescent="0.25">
      <c r="A17" s="91" t="s">
        <v>152</v>
      </c>
      <c r="B17" s="312">
        <v>1</v>
      </c>
      <c r="C17" s="313"/>
      <c r="D17" s="314"/>
      <c r="E17" s="85"/>
      <c r="F17" s="91" t="s">
        <v>58</v>
      </c>
      <c r="G17" s="92">
        <v>0.4</v>
      </c>
      <c r="H17" s="93" t="s">
        <v>18</v>
      </c>
      <c r="I17" s="86"/>
      <c r="J17" s="86"/>
    </row>
    <row r="18" spans="1:10" s="8" customFormat="1" ht="20.100000000000001" customHeight="1" x14ac:dyDescent="0.25">
      <c r="A18" s="91" t="s">
        <v>185</v>
      </c>
      <c r="B18" s="312">
        <v>120</v>
      </c>
      <c r="C18" s="313"/>
      <c r="D18" s="314"/>
      <c r="E18" s="85"/>
      <c r="F18" s="88" t="s">
        <v>186</v>
      </c>
      <c r="G18" s="99" t="s">
        <v>427</v>
      </c>
      <c r="H18" s="100" t="s">
        <v>18</v>
      </c>
      <c r="I18" s="86"/>
      <c r="J18" s="86"/>
    </row>
    <row r="19" spans="1:10" s="8" customFormat="1" ht="20.100000000000001" customHeight="1" x14ac:dyDescent="0.25">
      <c r="A19" s="88" t="s">
        <v>154</v>
      </c>
      <c r="B19" s="315">
        <v>5</v>
      </c>
      <c r="C19" s="315"/>
      <c r="D19" s="316"/>
      <c r="E19" s="85"/>
      <c r="F19" s="85"/>
      <c r="G19" s="85"/>
      <c r="H19" s="85"/>
      <c r="I19" s="86"/>
      <c r="J19" s="86"/>
    </row>
    <row r="20" spans="1:10" s="8" customFormat="1" ht="20.100000000000001" customHeight="1" x14ac:dyDescent="0.2">
      <c r="A20" s="85"/>
      <c r="B20" s="85"/>
      <c r="C20" s="85"/>
      <c r="D20" s="85"/>
      <c r="E20" s="85"/>
      <c r="F20" s="85"/>
      <c r="G20" s="85"/>
      <c r="H20" s="85"/>
      <c r="I20" s="86"/>
      <c r="J20" s="86"/>
    </row>
    <row r="21" spans="1:10" s="8" customFormat="1" ht="16.5" customHeight="1" x14ac:dyDescent="0.25">
      <c r="A21" s="317"/>
      <c r="B21" s="317"/>
      <c r="C21" s="317"/>
      <c r="D21" s="317"/>
      <c r="E21" s="85"/>
      <c r="F21" s="85"/>
      <c r="G21" s="85"/>
      <c r="H21" s="85"/>
      <c r="I21" s="86"/>
      <c r="J21" s="86"/>
    </row>
    <row r="22" spans="1:10" s="8" customFormat="1" ht="36" x14ac:dyDescent="0.25">
      <c r="A22" s="102" t="s">
        <v>63</v>
      </c>
      <c r="B22" s="102" t="s">
        <v>64</v>
      </c>
      <c r="C22" s="103" t="s">
        <v>65</v>
      </c>
      <c r="D22" s="103" t="s">
        <v>66</v>
      </c>
      <c r="E22" s="103" t="s">
        <v>187</v>
      </c>
      <c r="F22" s="103" t="s">
        <v>188</v>
      </c>
      <c r="G22" s="103" t="s">
        <v>189</v>
      </c>
      <c r="H22" s="104" t="s">
        <v>190</v>
      </c>
      <c r="I22" s="101"/>
      <c r="J22" s="86"/>
    </row>
    <row r="23" spans="1:10" s="8" customFormat="1" ht="20.100000000000001" customHeight="1" x14ac:dyDescent="0.2">
      <c r="A23" s="105" t="s">
        <v>583</v>
      </c>
      <c r="B23" s="106" t="s">
        <v>198</v>
      </c>
      <c r="C23" s="106" t="s">
        <v>193</v>
      </c>
      <c r="D23" s="106">
        <v>10</v>
      </c>
      <c r="E23" s="106">
        <v>310</v>
      </c>
      <c r="F23" s="106">
        <v>159</v>
      </c>
      <c r="G23" s="106">
        <v>339</v>
      </c>
      <c r="H23" s="107">
        <v>1.0900000000000001</v>
      </c>
      <c r="I23" s="108"/>
      <c r="J23" s="86"/>
    </row>
    <row r="24" spans="1:10" s="8" customFormat="1" ht="20.100000000000001" customHeight="1" x14ac:dyDescent="0.2">
      <c r="A24" s="105" t="s">
        <v>584</v>
      </c>
      <c r="B24" s="106" t="s">
        <v>198</v>
      </c>
      <c r="C24" s="106" t="s">
        <v>193</v>
      </c>
      <c r="D24" s="106">
        <v>10</v>
      </c>
      <c r="E24" s="106">
        <v>60</v>
      </c>
      <c r="F24" s="106">
        <v>141</v>
      </c>
      <c r="G24" s="106">
        <v>72</v>
      </c>
      <c r="H24" s="107">
        <v>1.2</v>
      </c>
      <c r="I24" s="108"/>
      <c r="J24" s="86"/>
    </row>
    <row r="25" spans="1:10" s="8" customFormat="1" ht="20.100000000000001" customHeight="1" x14ac:dyDescent="0.25">
      <c r="A25" s="91" t="s">
        <v>203</v>
      </c>
      <c r="B25" s="106" t="s">
        <v>427</v>
      </c>
      <c r="C25" s="106" t="s">
        <v>427</v>
      </c>
      <c r="D25" s="106" t="s">
        <v>427</v>
      </c>
      <c r="E25" s="96">
        <v>370</v>
      </c>
      <c r="F25" s="106">
        <v>300</v>
      </c>
      <c r="G25" s="96">
        <v>411</v>
      </c>
      <c r="H25" s="110">
        <v>1.1100000000000001</v>
      </c>
      <c r="I25" s="108"/>
      <c r="J25" s="86"/>
    </row>
    <row r="26" spans="1:10" s="8" customFormat="1" ht="20.100000000000001" customHeight="1" x14ac:dyDescent="0.2">
      <c r="A26" s="105" t="s">
        <v>427</v>
      </c>
      <c r="B26" s="106" t="s">
        <v>427</v>
      </c>
      <c r="C26" s="106" t="s">
        <v>427</v>
      </c>
      <c r="D26" s="106" t="s">
        <v>427</v>
      </c>
      <c r="E26" s="106" t="s">
        <v>427</v>
      </c>
      <c r="F26" s="106" t="s">
        <v>427</v>
      </c>
      <c r="G26" s="106" t="s">
        <v>427</v>
      </c>
      <c r="H26" s="107" t="s">
        <v>427</v>
      </c>
      <c r="I26" s="108"/>
      <c r="J26" s="86"/>
    </row>
    <row r="27" spans="1:10" s="8" customFormat="1" ht="20.100000000000001" customHeight="1" x14ac:dyDescent="0.2">
      <c r="A27" s="105" t="s">
        <v>585</v>
      </c>
      <c r="B27" s="106" t="s">
        <v>427</v>
      </c>
      <c r="C27" s="106" t="s">
        <v>205</v>
      </c>
      <c r="D27" s="106" t="s">
        <v>266</v>
      </c>
      <c r="E27" s="106">
        <v>370</v>
      </c>
      <c r="F27" s="106" t="s">
        <v>427</v>
      </c>
      <c r="G27" s="106">
        <v>411</v>
      </c>
      <c r="H27" s="107">
        <v>1.1100000000000001</v>
      </c>
      <c r="I27" s="108"/>
      <c r="J27" s="86"/>
    </row>
    <row r="28" spans="1:10" s="8" customFormat="1" ht="20.100000000000001" customHeight="1" x14ac:dyDescent="0.25">
      <c r="A28" s="91" t="s">
        <v>207</v>
      </c>
      <c r="B28" s="106" t="s">
        <v>427</v>
      </c>
      <c r="C28" s="106" t="s">
        <v>427</v>
      </c>
      <c r="D28" s="106" t="s">
        <v>427</v>
      </c>
      <c r="E28" s="96">
        <v>370</v>
      </c>
      <c r="F28" s="106" t="s">
        <v>427</v>
      </c>
      <c r="G28" s="96">
        <v>411</v>
      </c>
      <c r="H28" s="110">
        <v>1.1100000000000001</v>
      </c>
      <c r="I28" s="108"/>
      <c r="J28" s="86"/>
    </row>
    <row r="29" spans="1:10" s="8" customFormat="1" ht="20.100000000000001" customHeight="1" x14ac:dyDescent="0.2">
      <c r="A29" s="105" t="s">
        <v>427</v>
      </c>
      <c r="B29" s="106" t="s">
        <v>427</v>
      </c>
      <c r="C29" s="106" t="s">
        <v>427</v>
      </c>
      <c r="D29" s="106" t="s">
        <v>427</v>
      </c>
      <c r="E29" s="106" t="s">
        <v>427</v>
      </c>
      <c r="F29" s="106" t="s">
        <v>427</v>
      </c>
      <c r="G29" s="106" t="s">
        <v>427</v>
      </c>
      <c r="H29" s="107" t="s">
        <v>427</v>
      </c>
      <c r="I29" s="108"/>
      <c r="J29" s="86"/>
    </row>
    <row r="30" spans="1:10" s="8" customFormat="1" ht="20.100000000000001" customHeight="1" x14ac:dyDescent="0.2">
      <c r="A30" s="105" t="s">
        <v>427</v>
      </c>
      <c r="B30" s="106" t="s">
        <v>427</v>
      </c>
      <c r="C30" s="106" t="s">
        <v>427</v>
      </c>
      <c r="D30" s="106" t="s">
        <v>427</v>
      </c>
      <c r="E30" s="106" t="s">
        <v>427</v>
      </c>
      <c r="F30" s="106" t="s">
        <v>427</v>
      </c>
      <c r="G30" s="106" t="s">
        <v>427</v>
      </c>
      <c r="H30" s="107" t="s">
        <v>427</v>
      </c>
      <c r="I30" s="108"/>
      <c r="J30" s="86"/>
    </row>
    <row r="31" spans="1:10" s="8" customFormat="1" ht="20.100000000000001" customHeight="1" x14ac:dyDescent="0.2">
      <c r="A31" s="105" t="s">
        <v>427</v>
      </c>
      <c r="B31" s="106" t="s">
        <v>427</v>
      </c>
      <c r="C31" s="106" t="s">
        <v>427</v>
      </c>
      <c r="D31" s="106" t="s">
        <v>427</v>
      </c>
      <c r="E31" s="106" t="s">
        <v>427</v>
      </c>
      <c r="F31" s="106" t="s">
        <v>427</v>
      </c>
      <c r="G31" s="106" t="s">
        <v>427</v>
      </c>
      <c r="H31" s="107" t="s">
        <v>427</v>
      </c>
      <c r="I31" s="108"/>
      <c r="J31" s="86"/>
    </row>
    <row r="32" spans="1:10" s="8" customFormat="1" ht="20.100000000000001" customHeight="1" x14ac:dyDescent="0.2">
      <c r="A32" s="105" t="s">
        <v>427</v>
      </c>
      <c r="B32" s="106" t="s">
        <v>427</v>
      </c>
      <c r="C32" s="106" t="s">
        <v>427</v>
      </c>
      <c r="D32" s="106" t="s">
        <v>427</v>
      </c>
      <c r="E32" s="106" t="s">
        <v>427</v>
      </c>
      <c r="F32" s="106" t="s">
        <v>427</v>
      </c>
      <c r="G32" s="106" t="s">
        <v>427</v>
      </c>
      <c r="H32" s="107" t="s">
        <v>427</v>
      </c>
      <c r="I32" s="108"/>
      <c r="J32" s="86"/>
    </row>
    <row r="33" spans="1:10" s="8" customFormat="1" ht="20.100000000000001" customHeight="1" x14ac:dyDescent="0.2">
      <c r="A33" s="105" t="s">
        <v>427</v>
      </c>
      <c r="B33" s="106" t="s">
        <v>427</v>
      </c>
      <c r="C33" s="106" t="s">
        <v>427</v>
      </c>
      <c r="D33" s="106" t="s">
        <v>427</v>
      </c>
      <c r="E33" s="106" t="s">
        <v>427</v>
      </c>
      <c r="F33" s="106" t="s">
        <v>427</v>
      </c>
      <c r="G33" s="106" t="s">
        <v>427</v>
      </c>
      <c r="H33" s="107" t="s">
        <v>427</v>
      </c>
      <c r="I33" s="108"/>
      <c r="J33" s="86"/>
    </row>
    <row r="34" spans="1:10" s="8" customFormat="1" ht="20.100000000000001" customHeight="1" x14ac:dyDescent="0.2">
      <c r="A34" s="105" t="s">
        <v>427</v>
      </c>
      <c r="B34" s="106" t="s">
        <v>427</v>
      </c>
      <c r="C34" s="106" t="s">
        <v>427</v>
      </c>
      <c r="D34" s="106" t="s">
        <v>427</v>
      </c>
      <c r="E34" s="106" t="s">
        <v>427</v>
      </c>
      <c r="F34" s="106" t="s">
        <v>427</v>
      </c>
      <c r="G34" s="106" t="s">
        <v>427</v>
      </c>
      <c r="H34" s="107" t="s">
        <v>427</v>
      </c>
      <c r="I34" s="108"/>
      <c r="J34" s="86"/>
    </row>
    <row r="35" spans="1:10" s="8" customFormat="1" ht="20.100000000000001" customHeight="1" x14ac:dyDescent="0.2">
      <c r="A35" s="111" t="s">
        <v>427</v>
      </c>
      <c r="B35" s="112" t="s">
        <v>427</v>
      </c>
      <c r="C35" s="112" t="s">
        <v>427</v>
      </c>
      <c r="D35" s="112" t="s">
        <v>427</v>
      </c>
      <c r="E35" s="112" t="s">
        <v>427</v>
      </c>
      <c r="F35" s="112" t="s">
        <v>427</v>
      </c>
      <c r="G35" s="112" t="s">
        <v>427</v>
      </c>
      <c r="H35" s="100" t="s">
        <v>427</v>
      </c>
      <c r="I35" s="108"/>
      <c r="J35" s="86"/>
    </row>
    <row r="36" spans="1:10" x14ac:dyDescent="0.25">
      <c r="A36" s="43"/>
      <c r="B36" s="43"/>
    </row>
    <row r="37" spans="1:10" x14ac:dyDescent="0.25">
      <c r="A37" s="43"/>
      <c r="B37" s="43"/>
    </row>
    <row r="38" spans="1:10" x14ac:dyDescent="0.25">
      <c r="A38" s="44"/>
      <c r="B38" s="44"/>
    </row>
    <row r="39" spans="1:10" x14ac:dyDescent="0.25">
      <c r="A39" s="43"/>
      <c r="B39" s="43"/>
    </row>
    <row r="40" spans="1:10" x14ac:dyDescent="0.25">
      <c r="A40" s="43"/>
      <c r="B40" s="43"/>
    </row>
    <row r="41" spans="1:10" x14ac:dyDescent="0.25">
      <c r="A41" s="44"/>
      <c r="B41" s="44"/>
    </row>
    <row r="42" spans="1:10" x14ac:dyDescent="0.25">
      <c r="A42" s="44"/>
      <c r="B42" s="44"/>
    </row>
    <row r="43" spans="1:10" x14ac:dyDescent="0.25">
      <c r="A43" s="44"/>
      <c r="B43" s="44"/>
    </row>
    <row r="44" spans="1:10" x14ac:dyDescent="0.25">
      <c r="A44" s="44"/>
      <c r="B44" s="44"/>
    </row>
    <row r="45" spans="1:10" x14ac:dyDescent="0.25">
      <c r="A45" s="44"/>
      <c r="B45" s="44"/>
    </row>
    <row r="46" spans="1:10" x14ac:dyDescent="0.25">
      <c r="A46" s="44"/>
      <c r="B46" s="44"/>
    </row>
    <row r="47" spans="1:10" x14ac:dyDescent="0.25">
      <c r="A47" s="45"/>
      <c r="B47" s="45"/>
    </row>
    <row r="48" spans="1:10"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D103D-163E-4F6B-90B9-72521174A09C}">
  <sheetPr>
    <tabColor rgb="FF00B050"/>
    <pageSetUpPr fitToPage="1"/>
  </sheetPr>
  <dimension ref="A1:M81"/>
  <sheetViews>
    <sheetView topLeftCell="A1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586</v>
      </c>
      <c r="B5" s="297"/>
      <c r="C5" s="297" t="s">
        <v>587</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271</v>
      </c>
      <c r="C9" s="285"/>
      <c r="D9" s="286"/>
      <c r="E9" s="14"/>
      <c r="F9" s="19" t="s">
        <v>178</v>
      </c>
      <c r="G9" s="20">
        <v>1740</v>
      </c>
      <c r="H9" s="21">
        <v>1440</v>
      </c>
    </row>
    <row r="10" spans="1:13" s="8" customFormat="1" ht="20.100000000000001" customHeight="1" x14ac:dyDescent="0.2">
      <c r="A10" s="22" t="s">
        <v>15</v>
      </c>
      <c r="B10" s="270" t="s">
        <v>272</v>
      </c>
      <c r="C10" s="287"/>
      <c r="D10" s="288"/>
      <c r="E10" s="14"/>
      <c r="F10" s="23" t="s">
        <v>273</v>
      </c>
      <c r="G10" s="20"/>
      <c r="H10" s="21" t="s">
        <v>274</v>
      </c>
    </row>
    <row r="11" spans="1:13" s="8" customFormat="1" ht="20.100000000000001" customHeight="1" x14ac:dyDescent="0.2">
      <c r="A11" s="14"/>
      <c r="B11" s="14"/>
      <c r="C11" s="296"/>
      <c r="D11" s="296"/>
      <c r="E11" s="24"/>
      <c r="F11" s="23" t="s">
        <v>23</v>
      </c>
      <c r="G11" s="20">
        <v>0</v>
      </c>
      <c r="H11" s="21">
        <v>0</v>
      </c>
    </row>
    <row r="12" spans="1:13" s="8" customFormat="1" ht="20.100000000000001" customHeight="1" x14ac:dyDescent="0.2">
      <c r="A12" s="290"/>
      <c r="B12" s="290"/>
      <c r="C12" s="290"/>
      <c r="D12" s="290"/>
      <c r="E12" s="14"/>
      <c r="F12" s="23" t="s">
        <v>21</v>
      </c>
      <c r="G12" s="20">
        <v>1740</v>
      </c>
      <c r="H12" s="21">
        <v>1440</v>
      </c>
      <c r="J12" s="8" t="s">
        <v>588</v>
      </c>
    </row>
    <row r="13" spans="1:13" s="8" customFormat="1" ht="20.100000000000001" customHeight="1" x14ac:dyDescent="0.2">
      <c r="A13" s="291" t="s">
        <v>144</v>
      </c>
      <c r="B13" s="292"/>
      <c r="C13" s="292"/>
      <c r="D13" s="293"/>
      <c r="E13" s="14"/>
      <c r="F13" s="23" t="s">
        <v>155</v>
      </c>
      <c r="G13" s="20"/>
      <c r="H13" s="21">
        <v>122</v>
      </c>
      <c r="J13" s="8" t="s">
        <v>330</v>
      </c>
    </row>
    <row r="14" spans="1:13" s="8" customFormat="1" ht="20.100000000000001" customHeight="1" x14ac:dyDescent="0.2">
      <c r="A14" s="23" t="s">
        <v>40</v>
      </c>
      <c r="B14" s="246" t="s">
        <v>18</v>
      </c>
      <c r="C14" s="294"/>
      <c r="D14" s="247"/>
      <c r="E14" s="14"/>
      <c r="F14" s="23" t="s">
        <v>157</v>
      </c>
      <c r="G14" s="20"/>
      <c r="H14" s="21">
        <v>5.9</v>
      </c>
      <c r="J14" s="8" t="s">
        <v>559</v>
      </c>
    </row>
    <row r="15" spans="1:13" s="8" customFormat="1" ht="20.100000000000001" customHeight="1" x14ac:dyDescent="0.2">
      <c r="A15" s="19" t="s">
        <v>150</v>
      </c>
      <c r="B15" s="244">
        <v>0.33</v>
      </c>
      <c r="C15" s="295"/>
      <c r="D15" s="245"/>
      <c r="E15" s="14"/>
      <c r="F15" s="23" t="s">
        <v>158</v>
      </c>
      <c r="G15" s="20"/>
      <c r="H15" s="81" t="s">
        <v>551</v>
      </c>
      <c r="J15" s="8" t="s">
        <v>589</v>
      </c>
    </row>
    <row r="16" spans="1:13" s="8" customFormat="1" ht="20.100000000000001" customHeight="1" x14ac:dyDescent="0.2">
      <c r="A16" s="19" t="s">
        <v>151</v>
      </c>
      <c r="B16" s="244" t="s">
        <v>41</v>
      </c>
      <c r="C16" s="295"/>
      <c r="D16" s="245"/>
      <c r="E16" s="14"/>
      <c r="F16" s="23" t="s">
        <v>182</v>
      </c>
      <c r="G16" s="20"/>
      <c r="H16" s="21" t="s">
        <v>590</v>
      </c>
    </row>
    <row r="17" spans="1:9" s="8" customFormat="1" ht="20.100000000000001" customHeight="1" x14ac:dyDescent="0.2">
      <c r="A17" s="19" t="s">
        <v>152</v>
      </c>
      <c r="B17" s="266">
        <v>1</v>
      </c>
      <c r="C17" s="285"/>
      <c r="D17" s="286"/>
      <c r="E17" s="14"/>
      <c r="F17" s="23" t="s">
        <v>58</v>
      </c>
      <c r="G17" s="20">
        <v>0.4</v>
      </c>
      <c r="H17" s="21" t="s">
        <v>291</v>
      </c>
    </row>
    <row r="18" spans="1:9" s="8" customFormat="1" ht="20.100000000000001" customHeight="1" x14ac:dyDescent="0.2">
      <c r="A18" s="19" t="s">
        <v>185</v>
      </c>
      <c r="B18" s="266">
        <v>120</v>
      </c>
      <c r="C18" s="285"/>
      <c r="D18" s="286"/>
      <c r="E18" s="14"/>
      <c r="F18" s="25" t="s">
        <v>186</v>
      </c>
      <c r="G18" s="26"/>
      <c r="H18" s="27">
        <v>0.38900000000000001</v>
      </c>
    </row>
    <row r="19" spans="1:9" s="8" customFormat="1" ht="20.100000000000001" customHeight="1" x14ac:dyDescent="0.2">
      <c r="A19" s="28" t="s">
        <v>154</v>
      </c>
      <c r="B19" s="270">
        <v>5</v>
      </c>
      <c r="C19" s="287"/>
      <c r="D19" s="288"/>
      <c r="E19" s="14"/>
      <c r="F19" s="14"/>
      <c r="G19" s="14"/>
      <c r="H19" s="14"/>
    </row>
    <row r="20" spans="1:9" s="8" customFormat="1" ht="20.100000000000001" customHeight="1" x14ac:dyDescent="0.2">
      <c r="A20" s="48" t="s">
        <v>231</v>
      </c>
      <c r="B20" s="14"/>
      <c r="C20" s="48">
        <v>2</v>
      </c>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591</v>
      </c>
      <c r="B23" s="33" t="s">
        <v>236</v>
      </c>
      <c r="C23" s="34" t="s">
        <v>193</v>
      </c>
      <c r="D23" s="35">
        <v>10</v>
      </c>
      <c r="E23" s="35">
        <v>275</v>
      </c>
      <c r="F23" s="35">
        <v>211</v>
      </c>
      <c r="G23" s="35">
        <v>211</v>
      </c>
      <c r="H23" s="36">
        <f>G23/E23</f>
        <v>0.76727272727272722</v>
      </c>
      <c r="I23" s="37"/>
    </row>
    <row r="24" spans="1:9" s="8" customFormat="1" ht="20.100000000000001" customHeight="1" x14ac:dyDescent="0.2">
      <c r="A24" s="32" t="s">
        <v>592</v>
      </c>
      <c r="B24" s="33" t="s">
        <v>236</v>
      </c>
      <c r="C24" s="34" t="s">
        <v>193</v>
      </c>
      <c r="D24" s="35">
        <v>10</v>
      </c>
      <c r="E24" s="35">
        <v>270</v>
      </c>
      <c r="F24" s="35">
        <v>214</v>
      </c>
      <c r="G24" s="35">
        <v>214</v>
      </c>
      <c r="H24" s="36">
        <f t="shared" ref="H24:H32" si="0">G24/E24</f>
        <v>0.79259259259259263</v>
      </c>
      <c r="I24" s="37"/>
    </row>
    <row r="25" spans="1:9" s="8" customFormat="1" ht="20.100000000000001" customHeight="1" x14ac:dyDescent="0.2">
      <c r="A25" s="32" t="s">
        <v>593</v>
      </c>
      <c r="B25" s="33" t="s">
        <v>236</v>
      </c>
      <c r="C25" s="34" t="s">
        <v>193</v>
      </c>
      <c r="D25" s="35">
        <v>10</v>
      </c>
      <c r="E25" s="35">
        <v>275</v>
      </c>
      <c r="F25" s="35">
        <v>231</v>
      </c>
      <c r="G25" s="35">
        <v>231</v>
      </c>
      <c r="H25" s="36">
        <f t="shared" si="0"/>
        <v>0.84</v>
      </c>
      <c r="I25" s="37"/>
    </row>
    <row r="26" spans="1:9" s="8" customFormat="1" ht="20.100000000000001" customHeight="1" x14ac:dyDescent="0.2">
      <c r="A26" s="32" t="s">
        <v>594</v>
      </c>
      <c r="B26" s="33" t="s">
        <v>198</v>
      </c>
      <c r="C26" s="34" t="s">
        <v>193</v>
      </c>
      <c r="D26" s="35">
        <v>10</v>
      </c>
      <c r="E26" s="35">
        <v>305</v>
      </c>
      <c r="F26" s="35">
        <v>267</v>
      </c>
      <c r="G26" s="35">
        <v>267</v>
      </c>
      <c r="H26" s="36">
        <f t="shared" si="0"/>
        <v>0.87540983606557377</v>
      </c>
      <c r="I26" s="37"/>
    </row>
    <row r="27" spans="1:9" s="8" customFormat="1" ht="20.100000000000001" customHeight="1" x14ac:dyDescent="0.2">
      <c r="A27" s="32" t="s">
        <v>595</v>
      </c>
      <c r="B27" s="33" t="s">
        <v>198</v>
      </c>
      <c r="C27" s="34" t="s">
        <v>193</v>
      </c>
      <c r="D27" s="35">
        <v>10</v>
      </c>
      <c r="E27" s="35">
        <v>305</v>
      </c>
      <c r="F27" s="35">
        <v>261</v>
      </c>
      <c r="G27" s="35">
        <v>261</v>
      </c>
      <c r="H27" s="36">
        <f t="shared" si="0"/>
        <v>0.8557377049180328</v>
      </c>
      <c r="I27" s="37"/>
    </row>
    <row r="28" spans="1:9" s="8" customFormat="1" ht="20.100000000000001" customHeight="1" x14ac:dyDescent="0.2">
      <c r="A28" s="32" t="s">
        <v>596</v>
      </c>
      <c r="B28" s="33" t="s">
        <v>198</v>
      </c>
      <c r="C28" s="34" t="s">
        <v>193</v>
      </c>
      <c r="D28" s="35">
        <v>10</v>
      </c>
      <c r="E28" s="35">
        <v>310</v>
      </c>
      <c r="F28" s="35">
        <v>256</v>
      </c>
      <c r="G28" s="35">
        <v>256</v>
      </c>
      <c r="H28" s="36">
        <f t="shared" si="0"/>
        <v>0.82580645161290323</v>
      </c>
      <c r="I28" s="37"/>
    </row>
    <row r="29" spans="1:9" s="8" customFormat="1" ht="20.100000000000001" customHeight="1" x14ac:dyDescent="0.2">
      <c r="A29" s="58" t="s">
        <v>203</v>
      </c>
      <c r="B29" s="33"/>
      <c r="C29" s="34"/>
      <c r="D29" s="35"/>
      <c r="E29" s="79">
        <f>SUM(E23:E28)</f>
        <v>1740</v>
      </c>
      <c r="F29" s="35">
        <f>SUM(F23:F28)</f>
        <v>1440</v>
      </c>
      <c r="G29" s="79">
        <f>SUM(G23:G28)</f>
        <v>1440</v>
      </c>
      <c r="H29" s="80">
        <f t="shared" si="0"/>
        <v>0.82758620689655171</v>
      </c>
      <c r="I29" s="37"/>
    </row>
    <row r="30" spans="1:9" s="8" customFormat="1" ht="20.100000000000001" customHeight="1" x14ac:dyDescent="0.2">
      <c r="A30" s="32"/>
      <c r="B30" s="33"/>
      <c r="C30" s="34"/>
      <c r="D30" s="35"/>
      <c r="E30" s="35"/>
      <c r="F30" s="35"/>
      <c r="G30" s="35"/>
      <c r="H30" s="36"/>
      <c r="I30" s="37"/>
    </row>
    <row r="31" spans="1:9" s="8" customFormat="1" ht="20.100000000000001" customHeight="1" x14ac:dyDescent="0.2">
      <c r="A31" s="32" t="s">
        <v>597</v>
      </c>
      <c r="B31" s="33"/>
      <c r="C31" s="34" t="s">
        <v>205</v>
      </c>
      <c r="D31" s="35" t="s">
        <v>285</v>
      </c>
      <c r="E31" s="35">
        <v>1740</v>
      </c>
      <c r="F31" s="35">
        <v>1440</v>
      </c>
      <c r="G31" s="35">
        <v>1440</v>
      </c>
      <c r="H31" s="36">
        <f t="shared" si="0"/>
        <v>0.82758620689655171</v>
      </c>
      <c r="I31" s="37"/>
    </row>
    <row r="32" spans="1:9" s="8" customFormat="1" ht="20.100000000000001" customHeight="1" x14ac:dyDescent="0.2">
      <c r="A32" s="58" t="s">
        <v>207</v>
      </c>
      <c r="B32" s="33"/>
      <c r="C32" s="34"/>
      <c r="D32" s="35"/>
      <c r="E32" s="79">
        <f>SUM(E31)</f>
        <v>1740</v>
      </c>
      <c r="F32" s="35">
        <v>1440</v>
      </c>
      <c r="G32" s="79">
        <f>SUM(G31)</f>
        <v>1440</v>
      </c>
      <c r="H32" s="80">
        <f t="shared" si="0"/>
        <v>0.82758620689655171</v>
      </c>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31191-6769-46A7-A47F-7C4B72520931}">
  <sheetPr>
    <tabColor rgb="FF00B050"/>
    <pageSetUpPr fitToPage="1"/>
  </sheetPr>
  <dimension ref="A1:M81"/>
  <sheetViews>
    <sheetView topLeftCell="A18"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598</v>
      </c>
      <c r="B5" s="297"/>
      <c r="C5" s="297" t="s">
        <v>599</v>
      </c>
      <c r="D5" s="297"/>
      <c r="E5" s="297"/>
      <c r="F5" s="297"/>
      <c r="G5" s="297"/>
      <c r="H5" s="297"/>
      <c r="I5" s="9"/>
    </row>
    <row r="6" spans="1:13" ht="6.75" customHeight="1" x14ac:dyDescent="0.25">
      <c r="A6" s="11"/>
      <c r="B6" s="11"/>
      <c r="C6" s="11"/>
      <c r="D6" s="11"/>
      <c r="E6" s="11"/>
      <c r="F6" s="11"/>
      <c r="G6" s="11"/>
      <c r="H6" s="12"/>
      <c r="I6" s="12"/>
      <c r="J6" s="12"/>
      <c r="K6" s="12"/>
      <c r="L6" s="12"/>
    </row>
    <row r="7" spans="1:13" s="8" customFormat="1" ht="20.100000000000001" customHeight="1" x14ac:dyDescent="0.25">
      <c r="A7" s="329" t="s">
        <v>4</v>
      </c>
      <c r="B7" s="330"/>
      <c r="C7" s="330"/>
      <c r="D7" s="331"/>
      <c r="E7" s="85"/>
      <c r="F7" s="329" t="s">
        <v>5</v>
      </c>
      <c r="G7" s="330"/>
      <c r="H7" s="331"/>
      <c r="I7" s="86"/>
      <c r="J7" s="113"/>
    </row>
    <row r="8" spans="1:13" s="8" customFormat="1" ht="20.100000000000001" customHeight="1" x14ac:dyDescent="0.25">
      <c r="A8" s="87" t="s">
        <v>127</v>
      </c>
      <c r="B8" s="332" t="s">
        <v>175</v>
      </c>
      <c r="C8" s="333"/>
      <c r="D8" s="334"/>
      <c r="E8" s="85"/>
      <c r="F8" s="88" t="s">
        <v>8</v>
      </c>
      <c r="G8" s="89" t="s">
        <v>9</v>
      </c>
      <c r="H8" s="90" t="s">
        <v>10</v>
      </c>
      <c r="I8" s="86"/>
      <c r="J8" s="113"/>
    </row>
    <row r="9" spans="1:13" s="8" customFormat="1" ht="20.100000000000001" customHeight="1" x14ac:dyDescent="0.25">
      <c r="A9" s="87" t="s">
        <v>12</v>
      </c>
      <c r="B9" s="312" t="s">
        <v>397</v>
      </c>
      <c r="C9" s="313"/>
      <c r="D9" s="314"/>
      <c r="E9" s="85"/>
      <c r="F9" s="91" t="s">
        <v>178</v>
      </c>
      <c r="G9" s="92">
        <v>780</v>
      </c>
      <c r="H9" s="93">
        <v>789</v>
      </c>
      <c r="I9" s="86"/>
      <c r="J9" s="113"/>
    </row>
    <row r="10" spans="1:13" s="8" customFormat="1" ht="20.100000000000001" customHeight="1" x14ac:dyDescent="0.25">
      <c r="A10" s="94" t="s">
        <v>15</v>
      </c>
      <c r="B10" s="315" t="s">
        <v>398</v>
      </c>
      <c r="C10" s="315"/>
      <c r="D10" s="316"/>
      <c r="E10" s="85"/>
      <c r="F10" s="91" t="s">
        <v>180</v>
      </c>
      <c r="G10" s="92" t="s">
        <v>427</v>
      </c>
      <c r="H10" s="93" t="s">
        <v>18</v>
      </c>
      <c r="I10" s="86"/>
      <c r="J10" s="113" t="s">
        <v>550</v>
      </c>
    </row>
    <row r="11" spans="1:13" s="8" customFormat="1" ht="20.100000000000001" customHeight="1" x14ac:dyDescent="0.25">
      <c r="A11" s="85"/>
      <c r="B11" s="85"/>
      <c r="C11" s="328" t="s">
        <v>427</v>
      </c>
      <c r="D11" s="328"/>
      <c r="E11" s="95" t="s">
        <v>427</v>
      </c>
      <c r="F11" s="96" t="s">
        <v>23</v>
      </c>
      <c r="G11" s="92">
        <v>0</v>
      </c>
      <c r="H11" s="93" t="s">
        <v>18</v>
      </c>
      <c r="I11" s="86"/>
      <c r="J11" s="113"/>
    </row>
    <row r="12" spans="1:13" s="8" customFormat="1" ht="20.100000000000001" customHeight="1" x14ac:dyDescent="0.25">
      <c r="A12" s="318" t="s">
        <v>427</v>
      </c>
      <c r="B12" s="318"/>
      <c r="C12" s="318"/>
      <c r="D12" s="318"/>
      <c r="E12" s="85"/>
      <c r="F12" s="91" t="s">
        <v>21</v>
      </c>
      <c r="G12" s="92">
        <v>780</v>
      </c>
      <c r="H12" s="93">
        <v>789</v>
      </c>
      <c r="I12" s="86"/>
      <c r="J12" s="113"/>
    </row>
    <row r="13" spans="1:13" s="8" customFormat="1" ht="20.100000000000001" customHeight="1" x14ac:dyDescent="0.25">
      <c r="A13" s="319" t="s">
        <v>144</v>
      </c>
      <c r="B13" s="320"/>
      <c r="C13" s="320"/>
      <c r="D13" s="321"/>
      <c r="E13" s="85"/>
      <c r="F13" s="91" t="s">
        <v>155</v>
      </c>
      <c r="G13" s="92" t="s">
        <v>427</v>
      </c>
      <c r="H13" s="93">
        <v>122</v>
      </c>
      <c r="I13" s="86"/>
      <c r="J13" s="113"/>
    </row>
    <row r="14" spans="1:13" s="8" customFormat="1" ht="20.100000000000001" customHeight="1" x14ac:dyDescent="0.25">
      <c r="A14" s="97" t="s">
        <v>40</v>
      </c>
      <c r="B14" s="322" t="s">
        <v>18</v>
      </c>
      <c r="C14" s="323"/>
      <c r="D14" s="324"/>
      <c r="E14" s="85"/>
      <c r="F14" s="91" t="s">
        <v>157</v>
      </c>
      <c r="G14" s="92" t="s">
        <v>427</v>
      </c>
      <c r="H14" s="93">
        <v>2.6</v>
      </c>
      <c r="I14" s="86"/>
      <c r="J14" s="113"/>
    </row>
    <row r="15" spans="1:13" s="8" customFormat="1" ht="20.100000000000001" customHeight="1" x14ac:dyDescent="0.25">
      <c r="A15" s="91" t="s">
        <v>150</v>
      </c>
      <c r="B15" s="325">
        <v>0.33</v>
      </c>
      <c r="C15" s="326"/>
      <c r="D15" s="327"/>
      <c r="E15" s="85"/>
      <c r="F15" s="91" t="s">
        <v>158</v>
      </c>
      <c r="G15" s="92" t="s">
        <v>427</v>
      </c>
      <c r="H15" s="98" t="s">
        <v>536</v>
      </c>
      <c r="I15" s="86"/>
      <c r="J15" s="113"/>
    </row>
    <row r="16" spans="1:13" s="8" customFormat="1" ht="20.100000000000001" customHeight="1" x14ac:dyDescent="0.25">
      <c r="A16" s="91" t="s">
        <v>151</v>
      </c>
      <c r="B16" s="325" t="s">
        <v>18</v>
      </c>
      <c r="C16" s="326"/>
      <c r="D16" s="327"/>
      <c r="E16" s="85"/>
      <c r="F16" s="91" t="s">
        <v>182</v>
      </c>
      <c r="G16" s="92" t="s">
        <v>427</v>
      </c>
      <c r="H16" s="93" t="s">
        <v>18</v>
      </c>
      <c r="I16" s="86"/>
      <c r="J16" s="113"/>
    </row>
    <row r="17" spans="1:10" s="8" customFormat="1" ht="20.100000000000001" customHeight="1" x14ac:dyDescent="0.25">
      <c r="A17" s="91" t="s">
        <v>152</v>
      </c>
      <c r="B17" s="312">
        <v>1</v>
      </c>
      <c r="C17" s="313"/>
      <c r="D17" s="314"/>
      <c r="E17" s="85"/>
      <c r="F17" s="91" t="s">
        <v>58</v>
      </c>
      <c r="G17" s="92">
        <v>0.4</v>
      </c>
      <c r="H17" s="93" t="s">
        <v>18</v>
      </c>
      <c r="I17" s="86"/>
      <c r="J17" s="113"/>
    </row>
    <row r="18" spans="1:10" s="8" customFormat="1" ht="20.100000000000001" customHeight="1" x14ac:dyDescent="0.25">
      <c r="A18" s="91" t="s">
        <v>185</v>
      </c>
      <c r="B18" s="312">
        <v>120</v>
      </c>
      <c r="C18" s="313"/>
      <c r="D18" s="314"/>
      <c r="E18" s="85"/>
      <c r="F18" s="88" t="s">
        <v>186</v>
      </c>
      <c r="G18" s="99" t="s">
        <v>427</v>
      </c>
      <c r="H18" s="100" t="s">
        <v>18</v>
      </c>
      <c r="I18" s="86"/>
      <c r="J18" s="113"/>
    </row>
    <row r="19" spans="1:10" s="8" customFormat="1" ht="20.100000000000001" customHeight="1" x14ac:dyDescent="0.25">
      <c r="A19" s="88" t="s">
        <v>154</v>
      </c>
      <c r="B19" s="315">
        <v>5</v>
      </c>
      <c r="C19" s="315"/>
      <c r="D19" s="316"/>
      <c r="E19" s="85"/>
      <c r="F19" s="85"/>
      <c r="G19" s="85"/>
      <c r="H19" s="85"/>
      <c r="I19" s="86"/>
      <c r="J19" s="113"/>
    </row>
    <row r="20" spans="1:10" s="8" customFormat="1" ht="20.100000000000001" customHeight="1" x14ac:dyDescent="0.2">
      <c r="A20" s="85"/>
      <c r="B20" s="85"/>
      <c r="C20" s="85"/>
      <c r="D20" s="85"/>
      <c r="E20" s="85"/>
      <c r="F20" s="85"/>
      <c r="G20" s="85"/>
      <c r="H20" s="85"/>
      <c r="I20" s="86"/>
      <c r="J20" s="113"/>
    </row>
    <row r="21" spans="1:10" s="8" customFormat="1" ht="16.5" customHeight="1" x14ac:dyDescent="0.25">
      <c r="A21" s="317"/>
      <c r="B21" s="317"/>
      <c r="C21" s="317"/>
      <c r="D21" s="317"/>
      <c r="E21" s="85"/>
      <c r="F21" s="85"/>
      <c r="G21" s="85"/>
      <c r="H21" s="85"/>
      <c r="I21" s="86"/>
      <c r="J21" s="113"/>
    </row>
    <row r="22" spans="1:10" s="8" customFormat="1" ht="36" x14ac:dyDescent="0.25">
      <c r="A22" s="102" t="s">
        <v>63</v>
      </c>
      <c r="B22" s="102" t="s">
        <v>64</v>
      </c>
      <c r="C22" s="103" t="s">
        <v>65</v>
      </c>
      <c r="D22" s="103" t="s">
        <v>66</v>
      </c>
      <c r="E22" s="103" t="s">
        <v>187</v>
      </c>
      <c r="F22" s="103" t="s">
        <v>188</v>
      </c>
      <c r="G22" s="103" t="s">
        <v>189</v>
      </c>
      <c r="H22" s="104" t="s">
        <v>190</v>
      </c>
      <c r="I22" s="101"/>
      <c r="J22" s="113"/>
    </row>
    <row r="23" spans="1:10" s="8" customFormat="1" ht="20.100000000000001" customHeight="1" x14ac:dyDescent="0.2">
      <c r="A23" s="105" t="s">
        <v>600</v>
      </c>
      <c r="B23" s="106" t="s">
        <v>236</v>
      </c>
      <c r="C23" s="106" t="s">
        <v>193</v>
      </c>
      <c r="D23" s="106">
        <v>10</v>
      </c>
      <c r="E23" s="106">
        <v>230</v>
      </c>
      <c r="F23" s="106">
        <v>187</v>
      </c>
      <c r="G23" s="106">
        <v>236</v>
      </c>
      <c r="H23" s="107">
        <v>1.03</v>
      </c>
      <c r="I23" s="108"/>
      <c r="J23" s="113"/>
    </row>
    <row r="24" spans="1:10" s="8" customFormat="1" ht="20.100000000000001" customHeight="1" x14ac:dyDescent="0.2">
      <c r="A24" s="105" t="s">
        <v>601</v>
      </c>
      <c r="B24" s="106" t="s">
        <v>198</v>
      </c>
      <c r="C24" s="106" t="s">
        <v>193</v>
      </c>
      <c r="D24" s="106">
        <v>10</v>
      </c>
      <c r="E24" s="106">
        <v>180</v>
      </c>
      <c r="F24" s="106">
        <v>189</v>
      </c>
      <c r="G24" s="106">
        <v>180</v>
      </c>
      <c r="H24" s="107">
        <v>1</v>
      </c>
      <c r="I24" s="108"/>
      <c r="J24" s="113"/>
    </row>
    <row r="25" spans="1:10" s="8" customFormat="1" ht="20.100000000000001" customHeight="1" x14ac:dyDescent="0.2">
      <c r="A25" s="105" t="s">
        <v>602</v>
      </c>
      <c r="B25" s="106" t="s">
        <v>198</v>
      </c>
      <c r="C25" s="106" t="s">
        <v>193</v>
      </c>
      <c r="D25" s="106">
        <v>10</v>
      </c>
      <c r="E25" s="106">
        <v>185</v>
      </c>
      <c r="F25" s="106">
        <v>250</v>
      </c>
      <c r="G25" s="106">
        <v>190</v>
      </c>
      <c r="H25" s="107">
        <v>1.03</v>
      </c>
      <c r="I25" s="108"/>
      <c r="J25" s="113"/>
    </row>
    <row r="26" spans="1:10" s="8" customFormat="1" ht="20.100000000000001" customHeight="1" x14ac:dyDescent="0.2">
      <c r="A26" s="105" t="s">
        <v>603</v>
      </c>
      <c r="B26" s="106" t="s">
        <v>198</v>
      </c>
      <c r="C26" s="106" t="s">
        <v>193</v>
      </c>
      <c r="D26" s="106">
        <v>10</v>
      </c>
      <c r="E26" s="106">
        <v>185</v>
      </c>
      <c r="F26" s="106">
        <v>224</v>
      </c>
      <c r="G26" s="106">
        <v>183</v>
      </c>
      <c r="H26" s="107">
        <v>0.99</v>
      </c>
      <c r="I26" s="108"/>
      <c r="J26" s="113"/>
    </row>
    <row r="27" spans="1:10" s="8" customFormat="1" ht="20.100000000000001" customHeight="1" x14ac:dyDescent="0.25">
      <c r="A27" s="91" t="s">
        <v>203</v>
      </c>
      <c r="B27" s="106" t="s">
        <v>427</v>
      </c>
      <c r="C27" s="106" t="s">
        <v>427</v>
      </c>
      <c r="D27" s="106" t="s">
        <v>427</v>
      </c>
      <c r="E27" s="96">
        <v>780</v>
      </c>
      <c r="F27" s="106">
        <v>850</v>
      </c>
      <c r="G27" s="96">
        <v>789</v>
      </c>
      <c r="H27" s="110">
        <v>1.01</v>
      </c>
      <c r="I27" s="108"/>
      <c r="J27" s="113"/>
    </row>
    <row r="28" spans="1:10" s="8" customFormat="1" ht="20.100000000000001" customHeight="1" x14ac:dyDescent="0.2">
      <c r="A28" s="105" t="s">
        <v>427</v>
      </c>
      <c r="B28" s="106" t="s">
        <v>427</v>
      </c>
      <c r="C28" s="106" t="s">
        <v>427</v>
      </c>
      <c r="D28" s="106" t="s">
        <v>427</v>
      </c>
      <c r="E28" s="106" t="s">
        <v>427</v>
      </c>
      <c r="F28" s="106" t="s">
        <v>427</v>
      </c>
      <c r="G28" s="106" t="s">
        <v>427</v>
      </c>
      <c r="H28" s="107" t="s">
        <v>427</v>
      </c>
      <c r="I28" s="108"/>
      <c r="J28" s="113"/>
    </row>
    <row r="29" spans="1:10" s="8" customFormat="1" ht="20.100000000000001" customHeight="1" x14ac:dyDescent="0.2">
      <c r="A29" s="105" t="s">
        <v>604</v>
      </c>
      <c r="B29" s="106" t="s">
        <v>427</v>
      </c>
      <c r="C29" s="106" t="s">
        <v>205</v>
      </c>
      <c r="D29" s="106" t="s">
        <v>254</v>
      </c>
      <c r="E29" s="106">
        <v>780</v>
      </c>
      <c r="F29" s="106">
        <v>850</v>
      </c>
      <c r="G29" s="106">
        <v>789</v>
      </c>
      <c r="H29" s="107">
        <v>1.01</v>
      </c>
      <c r="I29" s="108"/>
      <c r="J29" s="113"/>
    </row>
    <row r="30" spans="1:10" s="8" customFormat="1" ht="20.100000000000001" customHeight="1" x14ac:dyDescent="0.25">
      <c r="A30" s="91" t="s">
        <v>207</v>
      </c>
      <c r="B30" s="106" t="s">
        <v>427</v>
      </c>
      <c r="C30" s="106" t="s">
        <v>427</v>
      </c>
      <c r="D30" s="106" t="s">
        <v>427</v>
      </c>
      <c r="E30" s="96">
        <v>780</v>
      </c>
      <c r="F30" s="106" t="s">
        <v>427</v>
      </c>
      <c r="G30" s="96">
        <v>789</v>
      </c>
      <c r="H30" s="110">
        <v>1.01</v>
      </c>
      <c r="I30" s="108"/>
      <c r="J30" s="113"/>
    </row>
    <row r="31" spans="1:10" s="8" customFormat="1" ht="20.100000000000001" customHeight="1" x14ac:dyDescent="0.2">
      <c r="A31" s="105" t="s">
        <v>427</v>
      </c>
      <c r="B31" s="106" t="s">
        <v>427</v>
      </c>
      <c r="C31" s="106" t="s">
        <v>427</v>
      </c>
      <c r="D31" s="106" t="s">
        <v>427</v>
      </c>
      <c r="E31" s="106" t="s">
        <v>427</v>
      </c>
      <c r="F31" s="106" t="s">
        <v>427</v>
      </c>
      <c r="G31" s="106" t="s">
        <v>427</v>
      </c>
      <c r="H31" s="107" t="s">
        <v>427</v>
      </c>
      <c r="I31" s="108"/>
      <c r="J31" s="113"/>
    </row>
    <row r="32" spans="1:10" s="8" customFormat="1" ht="20.100000000000001" customHeight="1" x14ac:dyDescent="0.2">
      <c r="A32" s="105" t="s">
        <v>427</v>
      </c>
      <c r="B32" s="106" t="s">
        <v>427</v>
      </c>
      <c r="C32" s="106" t="s">
        <v>427</v>
      </c>
      <c r="D32" s="106" t="s">
        <v>427</v>
      </c>
      <c r="E32" s="106" t="s">
        <v>427</v>
      </c>
      <c r="F32" s="106" t="s">
        <v>427</v>
      </c>
      <c r="G32" s="106" t="s">
        <v>427</v>
      </c>
      <c r="H32" s="107" t="s">
        <v>427</v>
      </c>
      <c r="I32" s="108"/>
      <c r="J32" s="113"/>
    </row>
    <row r="33" spans="1:10" s="8" customFormat="1" ht="20.100000000000001" customHeight="1" x14ac:dyDescent="0.2">
      <c r="A33" s="105" t="s">
        <v>427</v>
      </c>
      <c r="B33" s="106" t="s">
        <v>427</v>
      </c>
      <c r="C33" s="106" t="s">
        <v>427</v>
      </c>
      <c r="D33" s="106" t="s">
        <v>427</v>
      </c>
      <c r="E33" s="106" t="s">
        <v>427</v>
      </c>
      <c r="F33" s="106" t="s">
        <v>427</v>
      </c>
      <c r="G33" s="106" t="s">
        <v>427</v>
      </c>
      <c r="H33" s="107" t="s">
        <v>427</v>
      </c>
      <c r="I33" s="108"/>
      <c r="J33" s="113"/>
    </row>
    <row r="34" spans="1:10" s="8" customFormat="1" ht="20.100000000000001" customHeight="1" x14ac:dyDescent="0.2">
      <c r="A34" s="105" t="s">
        <v>427</v>
      </c>
      <c r="B34" s="106" t="s">
        <v>427</v>
      </c>
      <c r="C34" s="106" t="s">
        <v>427</v>
      </c>
      <c r="D34" s="106" t="s">
        <v>427</v>
      </c>
      <c r="E34" s="106" t="s">
        <v>427</v>
      </c>
      <c r="F34" s="106" t="s">
        <v>427</v>
      </c>
      <c r="G34" s="106" t="s">
        <v>427</v>
      </c>
      <c r="H34" s="107" t="s">
        <v>427</v>
      </c>
      <c r="I34" s="108"/>
      <c r="J34" s="113"/>
    </row>
    <row r="35" spans="1:10" s="8" customFormat="1" ht="20.100000000000001" customHeight="1" x14ac:dyDescent="0.2">
      <c r="A35" s="111" t="s">
        <v>427</v>
      </c>
      <c r="B35" s="112" t="s">
        <v>427</v>
      </c>
      <c r="C35" s="112" t="s">
        <v>427</v>
      </c>
      <c r="D35" s="112" t="s">
        <v>427</v>
      </c>
      <c r="E35" s="112" t="s">
        <v>427</v>
      </c>
      <c r="F35" s="112" t="s">
        <v>427</v>
      </c>
      <c r="G35" s="112" t="s">
        <v>427</v>
      </c>
      <c r="H35" s="100" t="s">
        <v>427</v>
      </c>
      <c r="I35" s="108"/>
      <c r="J35" s="113"/>
    </row>
    <row r="36" spans="1:10" x14ac:dyDescent="0.25">
      <c r="A36" s="43"/>
      <c r="B36" s="43"/>
    </row>
    <row r="37" spans="1:10" x14ac:dyDescent="0.25">
      <c r="A37" s="43"/>
      <c r="B37" s="43"/>
    </row>
    <row r="38" spans="1:10" x14ac:dyDescent="0.25">
      <c r="A38" s="44"/>
      <c r="B38" s="44"/>
    </row>
    <row r="39" spans="1:10" x14ac:dyDescent="0.25">
      <c r="A39" s="43"/>
      <c r="B39" s="43"/>
    </row>
    <row r="40" spans="1:10" x14ac:dyDescent="0.25">
      <c r="A40" s="43"/>
      <c r="B40" s="43"/>
    </row>
    <row r="41" spans="1:10" x14ac:dyDescent="0.25">
      <c r="A41" s="44"/>
      <c r="B41" s="44"/>
    </row>
    <row r="42" spans="1:10" x14ac:dyDescent="0.25">
      <c r="A42" s="44"/>
      <c r="B42" s="44"/>
    </row>
    <row r="43" spans="1:10" x14ac:dyDescent="0.25">
      <c r="A43" s="44"/>
      <c r="B43" s="44"/>
    </row>
    <row r="44" spans="1:10" x14ac:dyDescent="0.25">
      <c r="A44" s="44"/>
      <c r="B44" s="44"/>
    </row>
    <row r="45" spans="1:10" x14ac:dyDescent="0.25">
      <c r="A45" s="44"/>
      <c r="B45" s="44"/>
    </row>
    <row r="46" spans="1:10" x14ac:dyDescent="0.25">
      <c r="A46" s="44"/>
      <c r="B46" s="44"/>
    </row>
    <row r="47" spans="1:10" x14ac:dyDescent="0.25">
      <c r="A47" s="45"/>
      <c r="B47" s="45"/>
    </row>
    <row r="48" spans="1:10"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BCF39-BEE7-420D-BBBD-AB81D547AB41}">
  <sheetPr>
    <tabColor rgb="FF00B050"/>
    <pageSetUpPr fitToPage="1"/>
  </sheetPr>
  <dimension ref="A1:M41"/>
  <sheetViews>
    <sheetView view="pageBreakPreview" zoomScale="60" zoomScaleNormal="80" workbookViewId="0">
      <selection activeCell="D42" sqref="D42"/>
    </sheetView>
  </sheetViews>
  <sheetFormatPr defaultColWidth="9.140625" defaultRowHeight="15" x14ac:dyDescent="0.25"/>
  <cols>
    <col min="1" max="1" width="18.28515625" style="3" customWidth="1"/>
    <col min="2" max="2" width="15.42578125" style="3" customWidth="1"/>
    <col min="3" max="3" width="9.85546875" style="3" customWidth="1"/>
    <col min="4" max="4" width="10.140625" style="3" customWidth="1"/>
    <col min="5" max="5" width="11.5703125" style="3" customWidth="1"/>
    <col min="6" max="6" width="10.85546875" style="3" customWidth="1"/>
    <col min="7" max="7" width="11.5703125" style="3" customWidth="1"/>
    <col min="8" max="8" width="12" style="3" customWidth="1"/>
    <col min="9" max="16384" width="9.14062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ht="15" customHeight="1" x14ac:dyDescent="0.25">
      <c r="A5" s="257" t="s">
        <v>105</v>
      </c>
      <c r="B5" s="257"/>
      <c r="C5" s="257"/>
      <c r="D5" s="257"/>
      <c r="E5" s="48"/>
      <c r="F5" s="48"/>
      <c r="G5" s="48"/>
      <c r="H5" s="12"/>
      <c r="I5" s="12"/>
      <c r="J5" s="12"/>
      <c r="K5" s="12"/>
      <c r="L5" s="12"/>
    </row>
    <row r="6" spans="1:13" ht="6.75" customHeight="1" thickBot="1" x14ac:dyDescent="0.3">
      <c r="A6" s="11"/>
      <c r="B6" s="11"/>
      <c r="C6" s="11"/>
      <c r="D6" s="11"/>
      <c r="E6" s="11"/>
      <c r="F6" s="11"/>
      <c r="G6" s="11"/>
      <c r="H6" s="12"/>
      <c r="I6" s="12"/>
      <c r="J6" s="12"/>
      <c r="K6" s="12"/>
      <c r="L6" s="12"/>
    </row>
    <row r="7" spans="1:13" ht="54.75" thickBot="1" x14ac:dyDescent="0.3">
      <c r="A7" s="49" t="s">
        <v>63</v>
      </c>
      <c r="B7" s="49" t="s">
        <v>64</v>
      </c>
      <c r="C7" s="49" t="s">
        <v>65</v>
      </c>
      <c r="D7" s="49" t="s">
        <v>66</v>
      </c>
      <c r="E7" s="49" t="s">
        <v>67</v>
      </c>
      <c r="F7" s="49" t="s">
        <v>68</v>
      </c>
      <c r="G7" s="49" t="s">
        <v>69</v>
      </c>
      <c r="H7" s="49" t="s">
        <v>70</v>
      </c>
    </row>
    <row r="8" spans="1:13" ht="20.100000000000001" customHeight="1" x14ac:dyDescent="0.25">
      <c r="A8" s="32" t="s">
        <v>106</v>
      </c>
      <c r="B8" s="50">
        <v>114</v>
      </c>
      <c r="C8" s="51" t="s">
        <v>90</v>
      </c>
      <c r="D8" s="52">
        <v>4</v>
      </c>
      <c r="E8" s="52">
        <v>20</v>
      </c>
      <c r="F8" s="52">
        <v>85</v>
      </c>
      <c r="G8" s="52">
        <v>22</v>
      </c>
      <c r="H8" s="53">
        <f t="shared" ref="H8:H22" si="0">G8/E8</f>
        <v>1.1000000000000001</v>
      </c>
    </row>
    <row r="9" spans="1:13" ht="20.100000000000001" customHeight="1" x14ac:dyDescent="0.25">
      <c r="A9" s="32" t="s">
        <v>107</v>
      </c>
      <c r="B9" s="50">
        <v>113</v>
      </c>
      <c r="C9" s="51" t="s">
        <v>90</v>
      </c>
      <c r="D9" s="52">
        <v>4</v>
      </c>
      <c r="E9" s="52">
        <v>20</v>
      </c>
      <c r="F9" s="52">
        <v>105</v>
      </c>
      <c r="G9" s="52">
        <v>21</v>
      </c>
      <c r="H9" s="53">
        <f t="shared" si="0"/>
        <v>1.05</v>
      </c>
    </row>
    <row r="10" spans="1:13" ht="20.100000000000001" customHeight="1" x14ac:dyDescent="0.25">
      <c r="A10" s="32" t="s">
        <v>108</v>
      </c>
      <c r="B10" s="50" t="s">
        <v>109</v>
      </c>
      <c r="C10" s="51" t="s">
        <v>90</v>
      </c>
      <c r="D10" s="52">
        <v>4</v>
      </c>
      <c r="E10" s="52">
        <v>10</v>
      </c>
      <c r="F10" s="52">
        <v>142</v>
      </c>
      <c r="G10" s="52">
        <v>10</v>
      </c>
      <c r="H10" s="53">
        <f t="shared" si="0"/>
        <v>1</v>
      </c>
    </row>
    <row r="11" spans="1:13" ht="20.100000000000001" customHeight="1" x14ac:dyDescent="0.25">
      <c r="A11" s="32" t="s">
        <v>110</v>
      </c>
      <c r="B11" s="50" t="s">
        <v>111</v>
      </c>
      <c r="C11" s="51" t="s">
        <v>90</v>
      </c>
      <c r="D11" s="52">
        <v>4</v>
      </c>
      <c r="E11" s="52">
        <v>10</v>
      </c>
      <c r="F11" s="52">
        <v>108</v>
      </c>
      <c r="G11" s="52">
        <v>9</v>
      </c>
      <c r="H11" s="53">
        <f t="shared" si="0"/>
        <v>0.9</v>
      </c>
    </row>
    <row r="12" spans="1:13" s="60" customFormat="1" ht="20.100000000000001" customHeight="1" x14ac:dyDescent="0.25">
      <c r="A12" s="32" t="s">
        <v>112</v>
      </c>
      <c r="B12" s="50">
        <v>121</v>
      </c>
      <c r="C12" s="51" t="s">
        <v>90</v>
      </c>
      <c r="D12" s="52">
        <v>6</v>
      </c>
      <c r="E12" s="52">
        <v>60</v>
      </c>
      <c r="F12" s="52">
        <v>222</v>
      </c>
      <c r="G12" s="52">
        <v>56</v>
      </c>
      <c r="H12" s="53">
        <f t="shared" si="0"/>
        <v>0.93333333333333335</v>
      </c>
    </row>
    <row r="13" spans="1:13" s="60" customFormat="1" ht="20.100000000000001" customHeight="1" x14ac:dyDescent="0.25">
      <c r="A13" s="32" t="s">
        <v>113</v>
      </c>
      <c r="B13" s="50">
        <v>112</v>
      </c>
      <c r="C13" s="51" t="s">
        <v>90</v>
      </c>
      <c r="D13" s="52">
        <v>6</v>
      </c>
      <c r="E13" s="52">
        <v>20</v>
      </c>
      <c r="F13" s="52">
        <v>185</v>
      </c>
      <c r="G13" s="52">
        <v>19</v>
      </c>
      <c r="H13" s="53">
        <f t="shared" si="0"/>
        <v>0.95</v>
      </c>
    </row>
    <row r="14" spans="1:13" s="60" customFormat="1" ht="20.100000000000001" customHeight="1" x14ac:dyDescent="0.25">
      <c r="A14" s="32" t="s">
        <v>114</v>
      </c>
      <c r="B14" s="54">
        <v>111</v>
      </c>
      <c r="C14" s="51" t="s">
        <v>115</v>
      </c>
      <c r="D14" s="52">
        <v>10</v>
      </c>
      <c r="E14" s="52">
        <v>375</v>
      </c>
      <c r="F14" s="56">
        <v>322</v>
      </c>
      <c r="G14" s="56">
        <v>394</v>
      </c>
      <c r="H14" s="57">
        <f t="shared" si="0"/>
        <v>1.0506666666666666</v>
      </c>
    </row>
    <row r="15" spans="1:13" s="60" customFormat="1" ht="20.100000000000001" customHeight="1" x14ac:dyDescent="0.25">
      <c r="A15" s="32" t="s">
        <v>116</v>
      </c>
      <c r="B15" s="54">
        <v>111</v>
      </c>
      <c r="C15" s="51" t="s">
        <v>115</v>
      </c>
      <c r="D15" s="52">
        <v>10</v>
      </c>
      <c r="E15" s="52">
        <v>375</v>
      </c>
      <c r="F15" s="56">
        <v>306</v>
      </c>
      <c r="G15" s="56">
        <v>406</v>
      </c>
      <c r="H15" s="57">
        <f t="shared" si="0"/>
        <v>1.0826666666666667</v>
      </c>
    </row>
    <row r="16" spans="1:13" s="60" customFormat="1" ht="20.100000000000001" customHeight="1" x14ac:dyDescent="0.25">
      <c r="A16" s="32" t="s">
        <v>117</v>
      </c>
      <c r="B16" s="54">
        <v>111</v>
      </c>
      <c r="C16" s="51" t="s">
        <v>115</v>
      </c>
      <c r="D16" s="52">
        <v>10</v>
      </c>
      <c r="E16" s="52">
        <v>375</v>
      </c>
      <c r="F16" s="56">
        <v>315</v>
      </c>
      <c r="G16" s="56">
        <v>381</v>
      </c>
      <c r="H16" s="57">
        <f t="shared" si="0"/>
        <v>1.016</v>
      </c>
    </row>
    <row r="17" spans="1:8" ht="20.100000000000001" customHeight="1" x14ac:dyDescent="0.25">
      <c r="A17" s="32" t="s">
        <v>118</v>
      </c>
      <c r="B17" s="54">
        <v>111</v>
      </c>
      <c r="C17" s="51" t="s">
        <v>115</v>
      </c>
      <c r="D17" s="52">
        <v>10</v>
      </c>
      <c r="E17" s="52">
        <v>375</v>
      </c>
      <c r="F17" s="56">
        <v>289</v>
      </c>
      <c r="G17" s="56">
        <v>396</v>
      </c>
      <c r="H17" s="57">
        <f t="shared" si="0"/>
        <v>1.056</v>
      </c>
    </row>
    <row r="18" spans="1:8" ht="20.100000000000001" customHeight="1" x14ac:dyDescent="0.25">
      <c r="A18" s="32" t="s">
        <v>119</v>
      </c>
      <c r="B18" s="54">
        <v>111</v>
      </c>
      <c r="C18" s="51" t="s">
        <v>115</v>
      </c>
      <c r="D18" s="52">
        <v>10</v>
      </c>
      <c r="E18" s="52">
        <v>375</v>
      </c>
      <c r="F18" s="56">
        <v>299</v>
      </c>
      <c r="G18" s="56">
        <v>389</v>
      </c>
      <c r="H18" s="57">
        <f t="shared" si="0"/>
        <v>1.0373333333333334</v>
      </c>
    </row>
    <row r="19" spans="1:8" ht="20.100000000000001" customHeight="1" x14ac:dyDescent="0.25">
      <c r="A19" s="32" t="s">
        <v>120</v>
      </c>
      <c r="B19" s="54">
        <v>111</v>
      </c>
      <c r="C19" s="51" t="s">
        <v>115</v>
      </c>
      <c r="D19" s="52">
        <v>10</v>
      </c>
      <c r="E19" s="52">
        <v>375</v>
      </c>
      <c r="F19" s="52">
        <v>315</v>
      </c>
      <c r="G19" s="52">
        <v>355</v>
      </c>
      <c r="H19" s="57">
        <f t="shared" si="0"/>
        <v>0.94666666666666666</v>
      </c>
    </row>
    <row r="20" spans="1:8" s="60" customFormat="1" ht="20.100000000000001" customHeight="1" x14ac:dyDescent="0.25">
      <c r="A20" s="32" t="s">
        <v>121</v>
      </c>
      <c r="B20" s="54">
        <v>111</v>
      </c>
      <c r="C20" s="51" t="s">
        <v>115</v>
      </c>
      <c r="D20" s="52">
        <v>10</v>
      </c>
      <c r="E20" s="52">
        <v>375</v>
      </c>
      <c r="F20" s="56">
        <v>326</v>
      </c>
      <c r="G20" s="56">
        <v>399</v>
      </c>
      <c r="H20" s="57">
        <f t="shared" si="0"/>
        <v>1.0640000000000001</v>
      </c>
    </row>
    <row r="21" spans="1:8" ht="20.100000000000001" customHeight="1" x14ac:dyDescent="0.25">
      <c r="A21" s="32" t="s">
        <v>122</v>
      </c>
      <c r="B21" s="54">
        <v>111</v>
      </c>
      <c r="C21" s="51" t="s">
        <v>115</v>
      </c>
      <c r="D21" s="52">
        <v>10</v>
      </c>
      <c r="E21" s="52">
        <v>375</v>
      </c>
      <c r="F21" s="56">
        <v>305</v>
      </c>
      <c r="G21" s="56">
        <v>409</v>
      </c>
      <c r="H21" s="57">
        <f t="shared" si="0"/>
        <v>1.0906666666666667</v>
      </c>
    </row>
    <row r="22" spans="1:8" ht="20.100000000000001" customHeight="1" x14ac:dyDescent="0.25">
      <c r="A22" s="58" t="s">
        <v>123</v>
      </c>
      <c r="B22" s="54"/>
      <c r="C22" s="55"/>
      <c r="D22" s="56"/>
      <c r="E22" s="190">
        <f>SUM(E8:E21)</f>
        <v>3140</v>
      </c>
      <c r="F22" s="190">
        <f>SUM(F8:F21)</f>
        <v>3324</v>
      </c>
      <c r="G22" s="190">
        <f>SUM(G8:G21)</f>
        <v>3266</v>
      </c>
      <c r="H22" s="191">
        <f t="shared" si="0"/>
        <v>1.0401273885350319</v>
      </c>
    </row>
    <row r="23" spans="1:8" ht="20.100000000000001" customHeight="1" thickBot="1" x14ac:dyDescent="0.3">
      <c r="A23" s="61"/>
      <c r="B23" s="62"/>
      <c r="C23" s="63"/>
      <c r="D23" s="64"/>
      <c r="E23" s="65"/>
      <c r="F23" s="64"/>
      <c r="G23" s="65"/>
      <c r="H23" s="66"/>
    </row>
    <row r="24" spans="1:8" ht="20.100000000000001" customHeight="1" x14ac:dyDescent="0.25">
      <c r="A24" s="67"/>
      <c r="B24" s="68"/>
      <c r="C24" s="69"/>
      <c r="D24" s="69"/>
      <c r="E24" s="70"/>
      <c r="F24" s="69"/>
      <c r="G24" s="71"/>
      <c r="H24" s="71"/>
    </row>
    <row r="25" spans="1:8" ht="20.100000000000001" customHeight="1" x14ac:dyDescent="0.25">
      <c r="A25" s="72"/>
      <c r="B25" s="72"/>
      <c r="C25" s="73"/>
      <c r="D25" s="74"/>
      <c r="E25" s="74"/>
      <c r="F25" s="74"/>
      <c r="G25" s="74"/>
      <c r="H25" s="75"/>
    </row>
    <row r="26" spans="1:8" ht="20.100000000000001" customHeight="1" x14ac:dyDescent="0.25">
      <c r="A26" s="72"/>
      <c r="B26" s="72"/>
      <c r="C26" s="73"/>
      <c r="D26" s="74"/>
      <c r="E26" s="74"/>
      <c r="F26" s="74"/>
      <c r="G26" s="74"/>
      <c r="H26" s="75"/>
    </row>
    <row r="27" spans="1:8" ht="20.100000000000001" customHeight="1" x14ac:dyDescent="0.25">
      <c r="A27" s="72"/>
      <c r="B27" s="72"/>
      <c r="C27" s="73"/>
      <c r="D27" s="74"/>
      <c r="E27" s="74"/>
      <c r="F27" s="74"/>
      <c r="G27" s="74"/>
      <c r="H27" s="75"/>
    </row>
    <row r="28" spans="1:8" ht="20.100000000000001" customHeight="1" x14ac:dyDescent="0.25">
      <c r="A28" s="76"/>
      <c r="B28" s="76"/>
      <c r="C28" s="73"/>
      <c r="D28" s="74"/>
      <c r="E28" s="74"/>
      <c r="F28" s="74"/>
      <c r="G28" s="74"/>
      <c r="H28" s="75"/>
    </row>
    <row r="31" spans="1:8" x14ac:dyDescent="0.25">
      <c r="A31" s="77"/>
    </row>
    <row r="32" spans="1:8" x14ac:dyDescent="0.25">
      <c r="A32" s="67"/>
      <c r="B32" s="68"/>
      <c r="C32" s="69"/>
      <c r="D32" s="69"/>
      <c r="E32" s="70"/>
      <c r="F32" s="69"/>
      <c r="G32" s="71"/>
      <c r="H32" s="71"/>
    </row>
    <row r="33" spans="1:8" x14ac:dyDescent="0.25">
      <c r="A33" s="72"/>
      <c r="B33" s="72"/>
      <c r="C33" s="73"/>
      <c r="D33" s="74"/>
      <c r="E33" s="74"/>
      <c r="F33" s="74"/>
      <c r="G33" s="74"/>
      <c r="H33" s="75"/>
    </row>
    <row r="34" spans="1:8" x14ac:dyDescent="0.25">
      <c r="A34" s="76"/>
      <c r="B34" s="76"/>
      <c r="C34" s="73"/>
      <c r="D34" s="74"/>
      <c r="E34" s="74"/>
      <c r="F34" s="74"/>
      <c r="G34" s="74"/>
      <c r="H34" s="75"/>
    </row>
    <row r="35" spans="1:8" x14ac:dyDescent="0.25">
      <c r="A35" s="72"/>
      <c r="B35" s="72"/>
      <c r="C35" s="73"/>
      <c r="D35" s="74"/>
      <c r="E35" s="74"/>
      <c r="F35" s="74"/>
      <c r="G35" s="74"/>
      <c r="H35" s="75"/>
    </row>
    <row r="36" spans="1:8" x14ac:dyDescent="0.25">
      <c r="A36" s="72"/>
      <c r="B36" s="72"/>
      <c r="C36" s="73"/>
      <c r="D36" s="74"/>
      <c r="E36" s="74"/>
      <c r="F36" s="74"/>
      <c r="G36" s="74"/>
      <c r="H36" s="75"/>
    </row>
    <row r="37" spans="1:8" x14ac:dyDescent="0.25">
      <c r="A37" s="76"/>
      <c r="B37" s="76"/>
      <c r="C37" s="73"/>
      <c r="D37" s="74"/>
      <c r="E37" s="74"/>
      <c r="F37" s="74"/>
      <c r="G37" s="74"/>
      <c r="H37" s="75"/>
    </row>
    <row r="38" spans="1:8" x14ac:dyDescent="0.25">
      <c r="A38" s="72"/>
      <c r="B38" s="72"/>
      <c r="C38" s="73"/>
      <c r="D38" s="74"/>
      <c r="E38" s="74"/>
      <c r="F38" s="74"/>
      <c r="G38" s="74"/>
      <c r="H38" s="75"/>
    </row>
    <row r="40" spans="1:8" x14ac:dyDescent="0.25">
      <c r="A40" s="78"/>
    </row>
    <row r="41" spans="1:8" x14ac:dyDescent="0.25">
      <c r="A41" s="46"/>
    </row>
  </sheetData>
  <mergeCells count="5">
    <mergeCell ref="A1:H1"/>
    <mergeCell ref="A2:H2"/>
    <mergeCell ref="A3:H3"/>
    <mergeCell ref="A4:H4"/>
    <mergeCell ref="A5:D5"/>
  </mergeCells>
  <phoneticPr fontId="33" type="noConversion"/>
  <printOptions horizontalCentered="1"/>
  <pageMargins left="0.7" right="0.7" top="0.5" bottom="0.5" header="0" footer="0"/>
  <pageSetup scale="91" fitToHeight="0" orientation="portrait" r:id="rId1"/>
  <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35792-9BB7-47B9-9312-1F5F10D286BD}">
  <sheetPr>
    <tabColor rgb="FF00B050"/>
    <pageSetUpPr fitToPage="1"/>
  </sheetPr>
  <dimension ref="A1:L81"/>
  <sheetViews>
    <sheetView topLeftCell="A1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2" ht="53.25" customHeight="1" x14ac:dyDescent="0.45">
      <c r="A1" s="252" t="s">
        <v>0</v>
      </c>
      <c r="B1" s="252"/>
      <c r="C1" s="252"/>
      <c r="D1" s="252"/>
      <c r="E1" s="252"/>
      <c r="F1" s="252"/>
      <c r="G1" s="252"/>
      <c r="H1" s="252"/>
      <c r="I1" s="1"/>
      <c r="J1" s="1"/>
      <c r="K1" s="1"/>
      <c r="L1" s="2"/>
    </row>
    <row r="2" spans="1:12" ht="20.25" x14ac:dyDescent="0.25">
      <c r="A2" s="253" t="s">
        <v>1</v>
      </c>
      <c r="B2" s="253"/>
      <c r="C2" s="253"/>
      <c r="D2" s="253"/>
      <c r="E2" s="253"/>
      <c r="F2" s="253"/>
      <c r="G2" s="253"/>
      <c r="H2" s="253"/>
      <c r="I2" s="4"/>
      <c r="J2" s="4"/>
      <c r="K2" s="4"/>
      <c r="L2" s="5"/>
    </row>
    <row r="3" spans="1:12" ht="21" x14ac:dyDescent="0.25">
      <c r="A3" s="254" t="s">
        <v>2</v>
      </c>
      <c r="B3" s="254"/>
      <c r="C3" s="254"/>
      <c r="D3" s="254"/>
      <c r="E3" s="254"/>
      <c r="F3" s="254"/>
      <c r="G3" s="254"/>
      <c r="H3" s="254"/>
      <c r="I3" s="6"/>
      <c r="J3" s="6"/>
      <c r="K3" s="6"/>
      <c r="L3" s="7"/>
    </row>
    <row r="4" spans="1:12" ht="15" customHeight="1" x14ac:dyDescent="0.25">
      <c r="A4" s="255"/>
      <c r="B4" s="255"/>
      <c r="C4" s="255"/>
      <c r="D4" s="255"/>
      <c r="E4" s="255"/>
      <c r="F4" s="255"/>
      <c r="G4" s="255"/>
      <c r="H4" s="255"/>
      <c r="I4" s="8"/>
      <c r="J4" s="8"/>
      <c r="K4" s="8"/>
    </row>
    <row r="5" spans="1:12" s="10" customFormat="1" ht="20.100000000000001" customHeight="1" x14ac:dyDescent="0.25">
      <c r="A5" s="297" t="s">
        <v>605</v>
      </c>
      <c r="B5" s="297"/>
      <c r="C5" s="297" t="s">
        <v>606</v>
      </c>
      <c r="D5" s="297"/>
      <c r="E5" s="297"/>
      <c r="F5" s="297"/>
      <c r="G5" s="297"/>
      <c r="H5" s="297"/>
      <c r="I5" s="9"/>
    </row>
    <row r="6" spans="1:12" ht="6.75" customHeight="1" thickBot="1" x14ac:dyDescent="0.3">
      <c r="A6" s="11"/>
      <c r="B6" s="11"/>
      <c r="C6" s="11"/>
      <c r="D6" s="11"/>
      <c r="E6" s="11"/>
      <c r="F6" s="11"/>
      <c r="G6" s="11"/>
      <c r="H6" s="12"/>
      <c r="I6" s="12"/>
      <c r="J6" s="12"/>
      <c r="K6" s="12"/>
    </row>
    <row r="7" spans="1:12" s="8" customFormat="1" ht="20.100000000000001" customHeight="1" x14ac:dyDescent="0.2">
      <c r="A7" s="298" t="s">
        <v>4</v>
      </c>
      <c r="B7" s="299"/>
      <c r="C7" s="299"/>
      <c r="D7" s="300"/>
      <c r="E7" s="14"/>
      <c r="F7" s="298" t="s">
        <v>5</v>
      </c>
      <c r="G7" s="299"/>
      <c r="H7" s="300"/>
    </row>
    <row r="8" spans="1:12" s="8" customFormat="1" ht="20.100000000000001" customHeight="1" x14ac:dyDescent="0.2">
      <c r="A8" s="15" t="s">
        <v>127</v>
      </c>
      <c r="B8" s="301" t="s">
        <v>175</v>
      </c>
      <c r="C8" s="302"/>
      <c r="D8" s="303"/>
      <c r="E8" s="14"/>
      <c r="F8" s="16" t="s">
        <v>8</v>
      </c>
      <c r="G8" s="17" t="s">
        <v>9</v>
      </c>
      <c r="H8" s="18" t="s">
        <v>10</v>
      </c>
    </row>
    <row r="9" spans="1:12" s="8" customFormat="1" ht="20.100000000000001" customHeight="1" x14ac:dyDescent="0.2">
      <c r="A9" s="15" t="s">
        <v>12</v>
      </c>
      <c r="B9" s="266" t="s">
        <v>607</v>
      </c>
      <c r="C9" s="285"/>
      <c r="D9" s="286"/>
      <c r="E9" s="14"/>
      <c r="F9" s="19" t="s">
        <v>178</v>
      </c>
      <c r="G9" s="20">
        <v>370</v>
      </c>
      <c r="H9" s="21">
        <v>372</v>
      </c>
    </row>
    <row r="10" spans="1:12" s="8" customFormat="1" ht="20.100000000000001" customHeight="1" x14ac:dyDescent="0.2">
      <c r="A10" s="22" t="s">
        <v>15</v>
      </c>
      <c r="B10" s="270" t="s">
        <v>303</v>
      </c>
      <c r="C10" s="287"/>
      <c r="D10" s="288"/>
      <c r="E10" s="14"/>
      <c r="F10" s="23" t="s">
        <v>180</v>
      </c>
      <c r="G10" s="20"/>
      <c r="H10" s="21" t="s">
        <v>18</v>
      </c>
    </row>
    <row r="11" spans="1:12" s="8" customFormat="1" ht="20.100000000000001" customHeight="1" x14ac:dyDescent="0.2">
      <c r="A11" s="14"/>
      <c r="B11" s="14"/>
      <c r="C11" s="296"/>
      <c r="D11" s="296"/>
      <c r="E11" s="24"/>
      <c r="F11" s="23" t="s">
        <v>23</v>
      </c>
      <c r="G11" s="20">
        <v>0</v>
      </c>
      <c r="H11" s="21">
        <v>0</v>
      </c>
    </row>
    <row r="12" spans="1:12" s="8" customFormat="1" ht="20.100000000000001" customHeight="1" x14ac:dyDescent="0.2">
      <c r="A12" s="290"/>
      <c r="B12" s="290"/>
      <c r="C12" s="290"/>
      <c r="D12" s="290"/>
      <c r="E12" s="14"/>
      <c r="F12" s="23" t="s">
        <v>21</v>
      </c>
      <c r="G12" s="20">
        <v>200</v>
      </c>
      <c r="H12" s="21">
        <v>368</v>
      </c>
    </row>
    <row r="13" spans="1:12" s="8" customFormat="1" ht="20.100000000000001" customHeight="1" x14ac:dyDescent="0.2">
      <c r="A13" s="291" t="s">
        <v>144</v>
      </c>
      <c r="B13" s="292"/>
      <c r="C13" s="292"/>
      <c r="D13" s="293"/>
      <c r="E13" s="14"/>
      <c r="F13" s="23" t="s">
        <v>155</v>
      </c>
      <c r="G13" s="20"/>
      <c r="H13" s="21">
        <v>125.4</v>
      </c>
    </row>
    <row r="14" spans="1:12" s="8" customFormat="1" ht="20.100000000000001" customHeight="1" x14ac:dyDescent="0.2">
      <c r="A14" s="23" t="s">
        <v>40</v>
      </c>
      <c r="B14" s="246" t="s">
        <v>41</v>
      </c>
      <c r="C14" s="294"/>
      <c r="D14" s="247"/>
      <c r="E14" s="14"/>
      <c r="F14" s="23" t="s">
        <v>157</v>
      </c>
      <c r="G14" s="20"/>
      <c r="H14" s="21">
        <v>1.78</v>
      </c>
      <c r="J14" s="8" t="s">
        <v>608</v>
      </c>
    </row>
    <row r="15" spans="1:12" s="8" customFormat="1" ht="20.100000000000001" customHeight="1" x14ac:dyDescent="0.2">
      <c r="A15" s="19" t="s">
        <v>150</v>
      </c>
      <c r="B15" s="244">
        <v>0.33</v>
      </c>
      <c r="C15" s="295"/>
      <c r="D15" s="245"/>
      <c r="E15" s="14"/>
      <c r="F15" s="23" t="s">
        <v>158</v>
      </c>
      <c r="G15" s="20"/>
      <c r="H15" s="21" t="s">
        <v>609</v>
      </c>
      <c r="J15" s="8" t="s">
        <v>610</v>
      </c>
    </row>
    <row r="16" spans="1:12" s="8" customFormat="1" ht="20.100000000000001" customHeight="1" x14ac:dyDescent="0.2">
      <c r="A16" s="19" t="s">
        <v>151</v>
      </c>
      <c r="B16" s="244" t="s">
        <v>41</v>
      </c>
      <c r="C16" s="295"/>
      <c r="D16" s="245"/>
      <c r="E16" s="14"/>
      <c r="F16" s="23" t="s">
        <v>182</v>
      </c>
      <c r="G16" s="20"/>
      <c r="H16" s="21">
        <v>0.26</v>
      </c>
      <c r="J16" s="227" t="s">
        <v>509</v>
      </c>
    </row>
    <row r="17" spans="1:9" s="8" customFormat="1" ht="20.100000000000001" customHeight="1" x14ac:dyDescent="0.2">
      <c r="A17" s="19" t="s">
        <v>152</v>
      </c>
      <c r="B17" s="266">
        <v>1</v>
      </c>
      <c r="C17" s="285"/>
      <c r="D17" s="286"/>
      <c r="E17" s="14"/>
      <c r="F17" s="23" t="s">
        <v>58</v>
      </c>
      <c r="G17" s="20">
        <v>0.4</v>
      </c>
      <c r="H17" s="21">
        <v>0.62</v>
      </c>
    </row>
    <row r="18" spans="1:9" s="8" customFormat="1" ht="20.100000000000001" customHeight="1" x14ac:dyDescent="0.2">
      <c r="A18" s="19" t="s">
        <v>185</v>
      </c>
      <c r="B18" s="266">
        <v>120</v>
      </c>
      <c r="C18" s="285"/>
      <c r="D18" s="286"/>
      <c r="E18" s="14"/>
      <c r="F18" s="25" t="s">
        <v>186</v>
      </c>
      <c r="G18" s="26"/>
      <c r="H18" s="27">
        <v>0.11</v>
      </c>
    </row>
    <row r="19" spans="1:9" s="8" customFormat="1" ht="20.100000000000001" customHeight="1" x14ac:dyDescent="0.2">
      <c r="A19" s="28" t="s">
        <v>154</v>
      </c>
      <c r="B19" s="270">
        <v>5</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x14ac:dyDescent="0.2">
      <c r="A21" s="289"/>
      <c r="B21" s="289"/>
      <c r="C21" s="289"/>
      <c r="D21" s="289"/>
      <c r="E21" s="14"/>
      <c r="F21" s="14"/>
      <c r="G21" s="14"/>
      <c r="H21" s="14"/>
    </row>
    <row r="22" spans="1:9" s="8" customFormat="1" ht="36" x14ac:dyDescent="0.25">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611</v>
      </c>
      <c r="B23" s="33" t="s">
        <v>612</v>
      </c>
      <c r="C23" s="34" t="s">
        <v>115</v>
      </c>
      <c r="D23" s="35"/>
      <c r="E23" s="35">
        <v>200</v>
      </c>
      <c r="F23" s="35">
        <v>193</v>
      </c>
      <c r="G23" s="35">
        <v>193</v>
      </c>
      <c r="H23" s="36">
        <f>G23/E23</f>
        <v>0.96499999999999997</v>
      </c>
      <c r="I23" s="37"/>
    </row>
    <row r="24" spans="1:9" s="8" customFormat="1" ht="20.100000000000001" customHeight="1" x14ac:dyDescent="0.2">
      <c r="A24" s="32" t="s">
        <v>613</v>
      </c>
      <c r="B24" s="33" t="s">
        <v>614</v>
      </c>
      <c r="C24" s="34" t="s">
        <v>309</v>
      </c>
      <c r="D24" s="35"/>
      <c r="E24" s="35">
        <v>110</v>
      </c>
      <c r="F24" s="35">
        <v>123</v>
      </c>
      <c r="G24" s="35">
        <v>114</v>
      </c>
      <c r="H24" s="36">
        <f t="shared" ref="H24:H26" si="0">G24/E24</f>
        <v>1.0363636363636364</v>
      </c>
      <c r="I24" s="37"/>
    </row>
    <row r="25" spans="1:9" s="8" customFormat="1" ht="20.100000000000001" customHeight="1" x14ac:dyDescent="0.2">
      <c r="A25" s="32" t="s">
        <v>615</v>
      </c>
      <c r="B25" s="33" t="s">
        <v>616</v>
      </c>
      <c r="C25" s="34" t="s">
        <v>312</v>
      </c>
      <c r="D25" s="35"/>
      <c r="E25" s="35">
        <v>60</v>
      </c>
      <c r="F25" s="35">
        <v>78</v>
      </c>
      <c r="G25" s="35">
        <v>65</v>
      </c>
      <c r="H25" s="36">
        <f t="shared" si="0"/>
        <v>1.0833333333333333</v>
      </c>
      <c r="I25" s="37"/>
    </row>
    <row r="26" spans="1:9" s="8" customFormat="1" ht="20.100000000000001" customHeight="1" x14ac:dyDescent="0.2">
      <c r="A26" s="58" t="s">
        <v>203</v>
      </c>
      <c r="B26" s="33"/>
      <c r="C26" s="34"/>
      <c r="D26" s="35"/>
      <c r="E26" s="79">
        <f>SUM(E22:E25)</f>
        <v>370</v>
      </c>
      <c r="F26" s="35"/>
      <c r="G26" s="79">
        <f>SUM(G22:G25)</f>
        <v>372</v>
      </c>
      <c r="H26" s="80">
        <f t="shared" si="0"/>
        <v>1.0054054054054054</v>
      </c>
      <c r="I26" s="37"/>
    </row>
    <row r="27" spans="1:9" s="8" customFormat="1" ht="20.100000000000001" customHeight="1" x14ac:dyDescent="0.2">
      <c r="A27" s="32"/>
      <c r="B27" s="33"/>
      <c r="C27" s="34"/>
      <c r="D27" s="35"/>
      <c r="E27" s="35"/>
      <c r="F27" s="35"/>
      <c r="G27" s="35"/>
      <c r="H27" s="36"/>
      <c r="I27" s="37"/>
    </row>
    <row r="28" spans="1:9" s="8" customFormat="1" ht="20.100000000000001" customHeight="1" x14ac:dyDescent="0.2">
      <c r="A28" s="32" t="s">
        <v>617</v>
      </c>
      <c r="B28" s="33" t="s">
        <v>612</v>
      </c>
      <c r="C28" s="34" t="s">
        <v>314</v>
      </c>
      <c r="D28" s="35">
        <v>8</v>
      </c>
      <c r="E28" s="35">
        <v>200</v>
      </c>
      <c r="F28" s="35"/>
      <c r="G28" s="35">
        <v>368</v>
      </c>
      <c r="H28" s="36">
        <f t="shared" ref="H28:H29" si="1">G28/E28</f>
        <v>1.84</v>
      </c>
      <c r="I28" s="37"/>
    </row>
    <row r="29" spans="1:9" s="8" customFormat="1" ht="20.100000000000001" customHeight="1" x14ac:dyDescent="0.2">
      <c r="A29" s="58" t="s">
        <v>207</v>
      </c>
      <c r="B29" s="33"/>
      <c r="C29" s="34"/>
      <c r="D29" s="35"/>
      <c r="E29" s="79">
        <f>SUM(E28)</f>
        <v>200</v>
      </c>
      <c r="F29" s="35"/>
      <c r="G29" s="79">
        <f>SUM(G28)</f>
        <v>368</v>
      </c>
      <c r="H29" s="80">
        <f t="shared" si="1"/>
        <v>1.84</v>
      </c>
      <c r="I29" s="37"/>
    </row>
    <row r="30" spans="1:9" s="8" customFormat="1" ht="20.100000000000001" customHeight="1" x14ac:dyDescent="0.2">
      <c r="A30" s="32"/>
      <c r="B30" s="33"/>
      <c r="C30" s="34"/>
      <c r="D30" s="35"/>
      <c r="E30" s="35"/>
      <c r="F30" s="35"/>
      <c r="G30" s="35"/>
      <c r="H30" s="36"/>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x14ac:dyDescent="0.2">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EADE7-4FA6-4B8B-B152-3F7954618AD4}">
  <sheetPr>
    <tabColor rgb="FF00B050"/>
    <pageSetUpPr fitToPage="1"/>
  </sheetPr>
  <dimension ref="A1:M81"/>
  <sheetViews>
    <sheetView topLeftCell="A29"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618</v>
      </c>
      <c r="B5" s="297"/>
      <c r="C5" s="297" t="s">
        <v>619</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c r="K8" s="8" t="s">
        <v>507</v>
      </c>
    </row>
    <row r="9" spans="1:13" s="8" customFormat="1" ht="20.100000000000001" customHeight="1" x14ac:dyDescent="0.2">
      <c r="A9" s="15" t="s">
        <v>12</v>
      </c>
      <c r="B9" s="266" t="s">
        <v>516</v>
      </c>
      <c r="C9" s="285"/>
      <c r="D9" s="286"/>
      <c r="E9" s="14"/>
      <c r="F9" s="19" t="s">
        <v>178</v>
      </c>
      <c r="G9" s="20">
        <v>2430</v>
      </c>
      <c r="H9" s="21">
        <v>2282</v>
      </c>
      <c r="K9" s="8" t="s">
        <v>620</v>
      </c>
    </row>
    <row r="10" spans="1:13" s="8" customFormat="1" ht="20.100000000000001" customHeight="1" x14ac:dyDescent="0.2">
      <c r="A10" s="22" t="s">
        <v>15</v>
      </c>
      <c r="B10" s="270" t="s">
        <v>517</v>
      </c>
      <c r="C10" s="287"/>
      <c r="D10" s="288"/>
      <c r="E10" s="14"/>
      <c r="F10" s="23" t="s">
        <v>180</v>
      </c>
      <c r="G10" s="20"/>
      <c r="H10" s="21" t="s">
        <v>18</v>
      </c>
      <c r="K10" s="8" t="s">
        <v>621</v>
      </c>
    </row>
    <row r="11" spans="1:13" s="8" customFormat="1" ht="20.100000000000001" customHeight="1" x14ac:dyDescent="0.2">
      <c r="A11" s="14"/>
      <c r="B11" s="14"/>
      <c r="C11" s="296"/>
      <c r="D11" s="296"/>
      <c r="E11" s="24"/>
      <c r="F11" s="23" t="s">
        <v>23</v>
      </c>
      <c r="G11" s="20">
        <v>0</v>
      </c>
      <c r="H11" s="21">
        <v>0</v>
      </c>
    </row>
    <row r="12" spans="1:13" s="8" customFormat="1" ht="20.100000000000001" customHeight="1" x14ac:dyDescent="0.2">
      <c r="A12" s="290"/>
      <c r="B12" s="290"/>
      <c r="C12" s="290"/>
      <c r="D12" s="290"/>
      <c r="E12" s="14"/>
      <c r="F12" s="23" t="s">
        <v>21</v>
      </c>
      <c r="G12" s="20">
        <v>2430</v>
      </c>
      <c r="H12" s="21">
        <v>2209</v>
      </c>
    </row>
    <row r="13" spans="1:13" s="8" customFormat="1" ht="20.100000000000001" customHeight="1" x14ac:dyDescent="0.2">
      <c r="A13" s="291" t="s">
        <v>144</v>
      </c>
      <c r="B13" s="292"/>
      <c r="C13" s="292"/>
      <c r="D13" s="293"/>
      <c r="E13" s="14"/>
      <c r="F13" s="23" t="s">
        <v>155</v>
      </c>
      <c r="G13" s="20"/>
      <c r="H13" s="21">
        <v>123.4</v>
      </c>
    </row>
    <row r="14" spans="1:13" s="8" customFormat="1" ht="20.100000000000001" customHeight="1" x14ac:dyDescent="0.2">
      <c r="A14" s="23" t="s">
        <v>40</v>
      </c>
      <c r="B14" s="246" t="s">
        <v>41</v>
      </c>
      <c r="C14" s="294"/>
      <c r="D14" s="247"/>
      <c r="E14" s="14"/>
      <c r="F14" s="23" t="s">
        <v>157</v>
      </c>
      <c r="G14" s="20"/>
      <c r="H14" s="21">
        <v>13.25</v>
      </c>
    </row>
    <row r="15" spans="1:13" s="8" customFormat="1" ht="20.100000000000001" customHeight="1" x14ac:dyDescent="0.2">
      <c r="A15" s="19" t="s">
        <v>150</v>
      </c>
      <c r="B15" s="244">
        <v>0.5</v>
      </c>
      <c r="C15" s="295"/>
      <c r="D15" s="245"/>
      <c r="E15" s="14"/>
      <c r="F15" s="23" t="s">
        <v>158</v>
      </c>
      <c r="G15" s="20"/>
      <c r="H15" s="21">
        <v>-0.54</v>
      </c>
    </row>
    <row r="16" spans="1:13" s="8" customFormat="1" ht="20.100000000000001" customHeight="1" x14ac:dyDescent="0.2">
      <c r="A16" s="19" t="s">
        <v>151</v>
      </c>
      <c r="B16" s="244" t="s">
        <v>41</v>
      </c>
      <c r="C16" s="295"/>
      <c r="D16" s="245"/>
      <c r="E16" s="14"/>
      <c r="F16" s="23" t="s">
        <v>182</v>
      </c>
      <c r="G16" s="20"/>
      <c r="H16" s="21" t="s">
        <v>622</v>
      </c>
    </row>
    <row r="17" spans="1:9" s="8" customFormat="1" ht="20.100000000000001" customHeight="1" x14ac:dyDescent="0.2">
      <c r="A17" s="19" t="s">
        <v>152</v>
      </c>
      <c r="B17" s="266">
        <v>1</v>
      </c>
      <c r="C17" s="285"/>
      <c r="D17" s="286"/>
      <c r="E17" s="14"/>
      <c r="F17" s="23" t="s">
        <v>58</v>
      </c>
      <c r="G17" s="20">
        <v>0.4</v>
      </c>
      <c r="H17" s="21">
        <v>1.03</v>
      </c>
    </row>
    <row r="18" spans="1:9" s="8" customFormat="1" ht="20.100000000000001" customHeight="1" x14ac:dyDescent="0.2">
      <c r="A18" s="19" t="s">
        <v>185</v>
      </c>
      <c r="B18" s="266">
        <v>120</v>
      </c>
      <c r="C18" s="285"/>
      <c r="D18" s="286"/>
      <c r="E18" s="14"/>
      <c r="F18" s="25" t="s">
        <v>186</v>
      </c>
      <c r="G18" s="26"/>
      <c r="H18" s="27">
        <v>0.42</v>
      </c>
    </row>
    <row r="19" spans="1:9" s="8" customFormat="1" ht="20.100000000000001" customHeight="1" x14ac:dyDescent="0.2">
      <c r="A19" s="28" t="s">
        <v>154</v>
      </c>
      <c r="B19" s="270">
        <v>7.7</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623</v>
      </c>
      <c r="B23" s="33" t="s">
        <v>236</v>
      </c>
      <c r="C23" s="34" t="s">
        <v>193</v>
      </c>
      <c r="D23" s="35">
        <v>10</v>
      </c>
      <c r="E23" s="35">
        <v>255</v>
      </c>
      <c r="F23" s="35">
        <v>400</v>
      </c>
      <c r="G23" s="35">
        <v>266</v>
      </c>
      <c r="H23" s="36">
        <f>G23/E23</f>
        <v>1.0431372549019609</v>
      </c>
      <c r="I23" s="37"/>
    </row>
    <row r="24" spans="1:9" s="8" customFormat="1" ht="20.100000000000001" customHeight="1" x14ac:dyDescent="0.2">
      <c r="A24" s="32" t="s">
        <v>624</v>
      </c>
      <c r="B24" s="33" t="s">
        <v>236</v>
      </c>
      <c r="C24" s="34" t="s">
        <v>193</v>
      </c>
      <c r="D24" s="35">
        <v>10</v>
      </c>
      <c r="E24" s="35">
        <v>255</v>
      </c>
      <c r="F24" s="35">
        <v>353</v>
      </c>
      <c r="G24" s="35">
        <v>231</v>
      </c>
      <c r="H24" s="36">
        <f t="shared" ref="H24:H34" si="0">G24/E24</f>
        <v>0.90588235294117647</v>
      </c>
      <c r="I24" s="37"/>
    </row>
    <row r="25" spans="1:9" s="8" customFormat="1" ht="20.100000000000001" customHeight="1" x14ac:dyDescent="0.2">
      <c r="A25" s="32" t="s">
        <v>625</v>
      </c>
      <c r="B25" s="33" t="s">
        <v>198</v>
      </c>
      <c r="C25" s="34" t="s">
        <v>193</v>
      </c>
      <c r="D25" s="35">
        <v>10</v>
      </c>
      <c r="E25" s="35">
        <v>320</v>
      </c>
      <c r="F25" s="35">
        <v>215</v>
      </c>
      <c r="G25" s="35">
        <v>253</v>
      </c>
      <c r="H25" s="36">
        <f t="shared" si="0"/>
        <v>0.79062500000000002</v>
      </c>
      <c r="I25" s="37"/>
    </row>
    <row r="26" spans="1:9" s="8" customFormat="1" ht="20.100000000000001" customHeight="1" x14ac:dyDescent="0.2">
      <c r="A26" s="32" t="s">
        <v>626</v>
      </c>
      <c r="B26" s="33" t="s">
        <v>198</v>
      </c>
      <c r="C26" s="34" t="s">
        <v>193</v>
      </c>
      <c r="D26" s="35">
        <v>10</v>
      </c>
      <c r="E26" s="35">
        <v>320</v>
      </c>
      <c r="F26" s="35">
        <v>290</v>
      </c>
      <c r="G26" s="35">
        <v>300</v>
      </c>
      <c r="H26" s="36">
        <f t="shared" si="0"/>
        <v>0.9375</v>
      </c>
      <c r="I26" s="37"/>
    </row>
    <row r="27" spans="1:9" s="8" customFormat="1" ht="20.100000000000001" customHeight="1" x14ac:dyDescent="0.2">
      <c r="A27" s="32" t="s">
        <v>627</v>
      </c>
      <c r="B27" s="33" t="s">
        <v>198</v>
      </c>
      <c r="C27" s="34" t="s">
        <v>193</v>
      </c>
      <c r="D27" s="35">
        <v>10</v>
      </c>
      <c r="E27" s="35">
        <v>320</v>
      </c>
      <c r="F27" s="35">
        <v>276</v>
      </c>
      <c r="G27" s="35">
        <v>306</v>
      </c>
      <c r="H27" s="36">
        <f t="shared" si="0"/>
        <v>0.95625000000000004</v>
      </c>
      <c r="I27" s="37"/>
    </row>
    <row r="28" spans="1:9" s="8" customFormat="1" ht="20.100000000000001" customHeight="1" x14ac:dyDescent="0.2">
      <c r="A28" s="32" t="s">
        <v>628</v>
      </c>
      <c r="B28" s="33" t="s">
        <v>198</v>
      </c>
      <c r="C28" s="34" t="s">
        <v>193</v>
      </c>
      <c r="D28" s="35">
        <v>10</v>
      </c>
      <c r="E28" s="35">
        <v>320</v>
      </c>
      <c r="F28" s="35">
        <v>261</v>
      </c>
      <c r="G28" s="35">
        <v>313</v>
      </c>
      <c r="H28" s="36">
        <f t="shared" si="0"/>
        <v>0.97812500000000002</v>
      </c>
      <c r="I28" s="37"/>
    </row>
    <row r="29" spans="1:9" s="8" customFormat="1" ht="20.100000000000001" customHeight="1" x14ac:dyDescent="0.2">
      <c r="A29" s="32" t="s">
        <v>629</v>
      </c>
      <c r="B29" s="33" t="s">
        <v>198</v>
      </c>
      <c r="C29" s="34" t="s">
        <v>193</v>
      </c>
      <c r="D29" s="35">
        <v>10</v>
      </c>
      <c r="E29" s="35">
        <v>320</v>
      </c>
      <c r="F29" s="35">
        <v>234</v>
      </c>
      <c r="G29" s="35">
        <v>282</v>
      </c>
      <c r="H29" s="36">
        <f t="shared" si="0"/>
        <v>0.88124999999999998</v>
      </c>
      <c r="I29" s="37"/>
    </row>
    <row r="30" spans="1:9" s="8" customFormat="1" ht="20.100000000000001" customHeight="1" x14ac:dyDescent="0.2">
      <c r="A30" s="32" t="s">
        <v>630</v>
      </c>
      <c r="B30" s="33" t="s">
        <v>198</v>
      </c>
      <c r="C30" s="34" t="s">
        <v>193</v>
      </c>
      <c r="D30" s="35">
        <v>10</v>
      </c>
      <c r="E30" s="35">
        <v>320</v>
      </c>
      <c r="F30" s="35">
        <v>315</v>
      </c>
      <c r="G30" s="35">
        <v>331</v>
      </c>
      <c r="H30" s="36">
        <f t="shared" si="0"/>
        <v>1.034375</v>
      </c>
      <c r="I30" s="37"/>
    </row>
    <row r="31" spans="1:9" s="8" customFormat="1" ht="20.100000000000001" customHeight="1" x14ac:dyDescent="0.2">
      <c r="A31" s="58" t="s">
        <v>203</v>
      </c>
      <c r="B31" s="33"/>
      <c r="C31" s="34"/>
      <c r="D31" s="35"/>
      <c r="E31" s="79">
        <f>SUM(E23:E30)</f>
        <v>2430</v>
      </c>
      <c r="F31" s="35"/>
      <c r="G31" s="79">
        <f>SUM(G23:G30)</f>
        <v>2282</v>
      </c>
      <c r="H31" s="80">
        <f t="shared" si="0"/>
        <v>0.93909465020576133</v>
      </c>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t="s">
        <v>631</v>
      </c>
      <c r="B33" s="33"/>
      <c r="C33" s="34" t="s">
        <v>205</v>
      </c>
      <c r="D33" s="35" t="s">
        <v>327</v>
      </c>
      <c r="E33" s="35">
        <v>2430</v>
      </c>
      <c r="F33" s="35">
        <v>2187</v>
      </c>
      <c r="G33" s="35">
        <v>2209</v>
      </c>
      <c r="H33" s="36">
        <f t="shared" si="0"/>
        <v>0.90905349794238688</v>
      </c>
      <c r="I33" s="37"/>
    </row>
    <row r="34" spans="1:9" s="8" customFormat="1" ht="20.100000000000001" customHeight="1" x14ac:dyDescent="0.2">
      <c r="A34" s="58" t="s">
        <v>207</v>
      </c>
      <c r="B34" s="33"/>
      <c r="C34" s="34"/>
      <c r="D34" s="35"/>
      <c r="E34" s="79">
        <f>SUM(E33)</f>
        <v>2430</v>
      </c>
      <c r="F34" s="35"/>
      <c r="G34" s="79">
        <f>SUM(G33)</f>
        <v>2209</v>
      </c>
      <c r="H34" s="80">
        <f t="shared" si="0"/>
        <v>0.90905349794238688</v>
      </c>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F93CD-1A5E-4C67-BF9E-84046C4BD795}">
  <sheetPr>
    <tabColor rgb="FF00B050"/>
    <pageSetUpPr fitToPage="1"/>
  </sheetPr>
  <dimension ref="A1:M81"/>
  <sheetViews>
    <sheetView topLeftCell="A12"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632</v>
      </c>
      <c r="B5" s="297"/>
      <c r="C5" s="297" t="s">
        <v>633</v>
      </c>
      <c r="D5" s="297"/>
      <c r="E5" s="297"/>
      <c r="F5" s="297"/>
      <c r="G5" s="297"/>
      <c r="H5" s="297"/>
      <c r="I5" s="12"/>
    </row>
    <row r="6" spans="1:13" ht="6.75" customHeight="1" thickBot="1" x14ac:dyDescent="0.3">
      <c r="A6" s="11"/>
      <c r="B6" s="11"/>
      <c r="C6" s="11"/>
      <c r="D6" s="11"/>
      <c r="E6" s="11"/>
      <c r="F6" s="11"/>
      <c r="G6" s="11"/>
      <c r="H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thickBot="1" x14ac:dyDescent="0.25">
      <c r="A8" s="15" t="s">
        <v>127</v>
      </c>
      <c r="B8" s="301" t="s">
        <v>175</v>
      </c>
      <c r="C8" s="302"/>
      <c r="D8" s="303"/>
      <c r="E8" s="14"/>
      <c r="F8" s="16" t="s">
        <v>8</v>
      </c>
      <c r="G8" s="17" t="s">
        <v>9</v>
      </c>
      <c r="H8" s="18" t="s">
        <v>10</v>
      </c>
    </row>
    <row r="9" spans="1:13" s="8" customFormat="1" ht="20.100000000000001" customHeight="1" x14ac:dyDescent="0.2">
      <c r="A9" s="15" t="s">
        <v>12</v>
      </c>
      <c r="B9" s="266" t="s">
        <v>177</v>
      </c>
      <c r="C9" s="285"/>
      <c r="D9" s="286"/>
      <c r="E9" s="14"/>
      <c r="F9" s="19" t="s">
        <v>178</v>
      </c>
      <c r="G9" s="20">
        <v>2580</v>
      </c>
      <c r="H9" s="21">
        <v>1848</v>
      </c>
    </row>
    <row r="10" spans="1:13" s="8" customFormat="1" ht="20.100000000000001" customHeight="1" x14ac:dyDescent="0.2">
      <c r="A10" s="22" t="s">
        <v>15</v>
      </c>
      <c r="B10" s="270" t="s">
        <v>179</v>
      </c>
      <c r="C10" s="287"/>
      <c r="D10" s="288"/>
      <c r="E10" s="14"/>
      <c r="F10" s="23" t="s">
        <v>273</v>
      </c>
      <c r="G10" s="20"/>
      <c r="H10" s="21" t="s">
        <v>274</v>
      </c>
      <c r="J10" s="284" t="s">
        <v>634</v>
      </c>
      <c r="K10" s="284"/>
      <c r="L10" s="284"/>
    </row>
    <row r="11" spans="1:13" s="8" customFormat="1" ht="20.100000000000001" customHeight="1" x14ac:dyDescent="0.2">
      <c r="A11" s="14"/>
      <c r="B11" s="14"/>
      <c r="C11" s="296"/>
      <c r="D11" s="296"/>
      <c r="E11" s="24"/>
      <c r="F11" s="23" t="s">
        <v>23</v>
      </c>
      <c r="G11" s="20">
        <v>0</v>
      </c>
      <c r="H11" s="21">
        <v>0</v>
      </c>
      <c r="J11" s="284"/>
      <c r="K11" s="284"/>
      <c r="L11" s="284"/>
    </row>
    <row r="12" spans="1:13" s="8" customFormat="1" ht="20.100000000000001" customHeight="1" thickBot="1" x14ac:dyDescent="0.25">
      <c r="A12" s="290"/>
      <c r="B12" s="290"/>
      <c r="C12" s="290"/>
      <c r="D12" s="290"/>
      <c r="E12" s="14"/>
      <c r="F12" s="23" t="s">
        <v>21</v>
      </c>
      <c r="G12" s="20">
        <v>2580</v>
      </c>
      <c r="H12" s="21">
        <v>1848</v>
      </c>
      <c r="J12" s="284"/>
      <c r="K12" s="284"/>
      <c r="L12" s="284"/>
    </row>
    <row r="13" spans="1:13" s="8" customFormat="1" ht="20.100000000000001" customHeight="1" thickBot="1" x14ac:dyDescent="0.25">
      <c r="A13" s="291" t="s">
        <v>144</v>
      </c>
      <c r="B13" s="292"/>
      <c r="C13" s="292"/>
      <c r="D13" s="293"/>
      <c r="E13" s="14"/>
      <c r="F13" s="23" t="s">
        <v>155</v>
      </c>
      <c r="G13" s="20"/>
      <c r="H13" s="21">
        <v>121</v>
      </c>
      <c r="J13" s="284"/>
      <c r="K13" s="284"/>
      <c r="L13" s="284"/>
    </row>
    <row r="14" spans="1:13" s="8" customFormat="1" ht="20.100000000000001" customHeight="1" x14ac:dyDescent="0.2">
      <c r="A14" s="23" t="s">
        <v>40</v>
      </c>
      <c r="B14" s="246" t="s">
        <v>41</v>
      </c>
      <c r="C14" s="294"/>
      <c r="D14" s="247"/>
      <c r="E14" s="14"/>
      <c r="F14" s="23" t="s">
        <v>157</v>
      </c>
      <c r="G14" s="20"/>
      <c r="H14" s="21">
        <v>12.4</v>
      </c>
      <c r="J14" s="284"/>
      <c r="K14" s="284"/>
      <c r="L14" s="284"/>
    </row>
    <row r="15" spans="1:13" s="8" customFormat="1" ht="20.100000000000001" customHeight="1" x14ac:dyDescent="0.2">
      <c r="A15" s="19" t="s">
        <v>150</v>
      </c>
      <c r="B15" s="244">
        <v>0.5</v>
      </c>
      <c r="C15" s="295"/>
      <c r="D15" s="245"/>
      <c r="E15" s="14"/>
      <c r="F15" s="23" t="s">
        <v>158</v>
      </c>
      <c r="G15" s="20"/>
      <c r="H15" s="21" t="s">
        <v>635</v>
      </c>
      <c r="J15" s="284"/>
      <c r="K15" s="284"/>
      <c r="L15" s="284"/>
    </row>
    <row r="16" spans="1:13" s="8" customFormat="1" ht="20.100000000000001" customHeight="1" x14ac:dyDescent="0.2">
      <c r="A16" s="19" t="s">
        <v>151</v>
      </c>
      <c r="B16" s="244" t="s">
        <v>41</v>
      </c>
      <c r="C16" s="295"/>
      <c r="D16" s="245"/>
      <c r="E16" s="14"/>
      <c r="F16" s="23" t="s">
        <v>182</v>
      </c>
      <c r="G16" s="20"/>
      <c r="H16" s="21" t="s">
        <v>291</v>
      </c>
    </row>
    <row r="17" spans="1:9" s="8" customFormat="1" ht="20.100000000000001" customHeight="1" x14ac:dyDescent="0.2">
      <c r="A17" s="19" t="s">
        <v>152</v>
      </c>
      <c r="B17" s="266">
        <v>1</v>
      </c>
      <c r="C17" s="285"/>
      <c r="D17" s="286"/>
      <c r="E17" s="14"/>
      <c r="F17" s="23" t="s">
        <v>58</v>
      </c>
      <c r="G17" s="20">
        <v>0.4</v>
      </c>
      <c r="H17" s="21" t="s">
        <v>537</v>
      </c>
    </row>
    <row r="18" spans="1:9" s="8" customFormat="1" ht="20.100000000000001" customHeight="1" thickBot="1" x14ac:dyDescent="0.25">
      <c r="A18" s="19" t="s">
        <v>185</v>
      </c>
      <c r="B18" s="266">
        <v>120</v>
      </c>
      <c r="C18" s="285"/>
      <c r="D18" s="286"/>
      <c r="E18" s="14"/>
      <c r="F18" s="25" t="s">
        <v>186</v>
      </c>
      <c r="G18" s="26"/>
      <c r="H18" s="27">
        <v>0.80500000000000005</v>
      </c>
    </row>
    <row r="19" spans="1:9" s="8" customFormat="1" ht="20.100000000000001" customHeight="1" thickBot="1" x14ac:dyDescent="0.25">
      <c r="A19" s="28" t="s">
        <v>154</v>
      </c>
      <c r="B19" s="270">
        <v>7.7</v>
      </c>
      <c r="C19" s="287"/>
      <c r="D19" s="288"/>
      <c r="E19" s="14"/>
      <c r="F19" s="14"/>
      <c r="G19" s="14"/>
      <c r="H19" s="14"/>
    </row>
    <row r="20" spans="1:9" s="8" customFormat="1" ht="20.100000000000001" customHeight="1" x14ac:dyDescent="0.2">
      <c r="A20" s="48" t="s">
        <v>231</v>
      </c>
      <c r="B20" s="14"/>
      <c r="C20" s="48">
        <v>2</v>
      </c>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636</v>
      </c>
      <c r="B23" s="33" t="s">
        <v>192</v>
      </c>
      <c r="C23" s="34" t="s">
        <v>193</v>
      </c>
      <c r="D23" s="35">
        <v>10</v>
      </c>
      <c r="E23" s="35">
        <v>380</v>
      </c>
      <c r="F23" s="35">
        <v>230</v>
      </c>
      <c r="G23" s="35">
        <v>279</v>
      </c>
      <c r="H23" s="36">
        <f>G23/E23</f>
        <v>0.73421052631578942</v>
      </c>
      <c r="I23" s="37"/>
    </row>
    <row r="24" spans="1:9" s="8" customFormat="1" ht="20.100000000000001" customHeight="1" x14ac:dyDescent="0.2">
      <c r="A24" s="32" t="s">
        <v>637</v>
      </c>
      <c r="B24" s="33" t="s">
        <v>195</v>
      </c>
      <c r="C24" s="34" t="s">
        <v>193</v>
      </c>
      <c r="D24" s="35">
        <v>10</v>
      </c>
      <c r="E24" s="35">
        <v>300</v>
      </c>
      <c r="F24" s="35">
        <v>245</v>
      </c>
      <c r="G24" s="38">
        <v>210</v>
      </c>
      <c r="H24" s="36">
        <f t="shared" ref="H24:H34" si="0">G24/E24</f>
        <v>0.7</v>
      </c>
      <c r="I24" s="37"/>
    </row>
    <row r="25" spans="1:9" s="8" customFormat="1" ht="20.100000000000001" customHeight="1" x14ac:dyDescent="0.2">
      <c r="A25" s="32" t="s">
        <v>638</v>
      </c>
      <c r="B25" s="33" t="s">
        <v>195</v>
      </c>
      <c r="C25" s="34" t="s">
        <v>193</v>
      </c>
      <c r="D25" s="35">
        <v>10</v>
      </c>
      <c r="E25" s="35">
        <v>300</v>
      </c>
      <c r="F25" s="35">
        <v>234</v>
      </c>
      <c r="G25" s="35">
        <v>223</v>
      </c>
      <c r="H25" s="36">
        <f t="shared" si="0"/>
        <v>0.74333333333333329</v>
      </c>
      <c r="I25" s="37"/>
    </row>
    <row r="26" spans="1:9" s="8" customFormat="1" ht="20.100000000000001" customHeight="1" x14ac:dyDescent="0.2">
      <c r="A26" s="32" t="s">
        <v>639</v>
      </c>
      <c r="B26" s="33" t="s">
        <v>198</v>
      </c>
      <c r="C26" s="34" t="s">
        <v>193</v>
      </c>
      <c r="D26" s="35">
        <v>10</v>
      </c>
      <c r="E26" s="35">
        <v>320</v>
      </c>
      <c r="F26" s="35">
        <v>236</v>
      </c>
      <c r="G26" s="35">
        <v>238</v>
      </c>
      <c r="H26" s="36">
        <f t="shared" si="0"/>
        <v>0.74375000000000002</v>
      </c>
      <c r="I26" s="37"/>
    </row>
    <row r="27" spans="1:9" s="8" customFormat="1" ht="20.100000000000001" customHeight="1" x14ac:dyDescent="0.2">
      <c r="A27" s="32" t="s">
        <v>640</v>
      </c>
      <c r="B27" s="33" t="s">
        <v>198</v>
      </c>
      <c r="C27" s="34" t="s">
        <v>193</v>
      </c>
      <c r="D27" s="35">
        <v>10</v>
      </c>
      <c r="E27" s="35">
        <v>320</v>
      </c>
      <c r="F27" s="35">
        <v>210</v>
      </c>
      <c r="G27" s="35">
        <v>227</v>
      </c>
      <c r="H27" s="36">
        <f t="shared" si="0"/>
        <v>0.70937499999999998</v>
      </c>
      <c r="I27" s="37"/>
    </row>
    <row r="28" spans="1:9" s="8" customFormat="1" ht="20.100000000000001" customHeight="1" x14ac:dyDescent="0.2">
      <c r="A28" s="32" t="s">
        <v>641</v>
      </c>
      <c r="B28" s="33" t="s">
        <v>198</v>
      </c>
      <c r="C28" s="34" t="s">
        <v>193</v>
      </c>
      <c r="D28" s="35">
        <v>10</v>
      </c>
      <c r="E28" s="35">
        <v>320</v>
      </c>
      <c r="F28" s="35">
        <v>273</v>
      </c>
      <c r="G28" s="35">
        <v>218</v>
      </c>
      <c r="H28" s="36">
        <f t="shared" si="0"/>
        <v>0.68125000000000002</v>
      </c>
      <c r="I28" s="37"/>
    </row>
    <row r="29" spans="1:9" s="8" customFormat="1" ht="20.100000000000001" customHeight="1" x14ac:dyDescent="0.2">
      <c r="A29" s="32" t="s">
        <v>642</v>
      </c>
      <c r="B29" s="33" t="s">
        <v>198</v>
      </c>
      <c r="C29" s="34" t="s">
        <v>193</v>
      </c>
      <c r="D29" s="35">
        <v>10</v>
      </c>
      <c r="E29" s="35">
        <v>320</v>
      </c>
      <c r="F29" s="35">
        <v>224</v>
      </c>
      <c r="G29" s="35">
        <v>241</v>
      </c>
      <c r="H29" s="36">
        <f t="shared" si="0"/>
        <v>0.75312500000000004</v>
      </c>
      <c r="I29" s="37"/>
    </row>
    <row r="30" spans="1:9" s="8" customFormat="1" ht="20.100000000000001" customHeight="1" x14ac:dyDescent="0.2">
      <c r="A30" s="32" t="s">
        <v>643</v>
      </c>
      <c r="B30" s="33" t="s">
        <v>198</v>
      </c>
      <c r="C30" s="34" t="s">
        <v>193</v>
      </c>
      <c r="D30" s="35">
        <v>10</v>
      </c>
      <c r="E30" s="35">
        <v>320</v>
      </c>
      <c r="F30" s="35">
        <v>245</v>
      </c>
      <c r="G30" s="35">
        <v>212</v>
      </c>
      <c r="H30" s="36">
        <f t="shared" si="0"/>
        <v>0.66249999999999998</v>
      </c>
      <c r="I30" s="37"/>
    </row>
    <row r="31" spans="1:9" s="8" customFormat="1" ht="20.100000000000001" customHeight="1" x14ac:dyDescent="0.2">
      <c r="A31" s="58" t="s">
        <v>203</v>
      </c>
      <c r="B31" s="33"/>
      <c r="C31" s="34"/>
      <c r="D31" s="35"/>
      <c r="E31" s="79">
        <f>SUM(E23:E30)</f>
        <v>2580</v>
      </c>
      <c r="F31" s="35">
        <v>1897</v>
      </c>
      <c r="G31" s="79">
        <f>SUM(G23:G30)</f>
        <v>1848</v>
      </c>
      <c r="H31" s="80">
        <f t="shared" si="0"/>
        <v>0.71627906976744182</v>
      </c>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t="s">
        <v>644</v>
      </c>
      <c r="B33" s="33"/>
      <c r="C33" s="34" t="s">
        <v>205</v>
      </c>
      <c r="D33" s="35" t="s">
        <v>206</v>
      </c>
      <c r="E33" s="35">
        <v>2580</v>
      </c>
      <c r="F33" s="35">
        <v>1848</v>
      </c>
      <c r="G33" s="35">
        <v>1848</v>
      </c>
      <c r="H33" s="36">
        <v>0.72</v>
      </c>
      <c r="I33" s="37"/>
    </row>
    <row r="34" spans="1:9" s="8" customFormat="1" ht="20.100000000000001" customHeight="1" x14ac:dyDescent="0.2">
      <c r="A34" s="58" t="s">
        <v>207</v>
      </c>
      <c r="B34" s="33"/>
      <c r="C34" s="34"/>
      <c r="D34" s="35"/>
      <c r="E34" s="79">
        <f>SUM(E33)</f>
        <v>2580</v>
      </c>
      <c r="F34" s="35">
        <v>1848</v>
      </c>
      <c r="G34" s="79">
        <f>SUM(G33)</f>
        <v>1848</v>
      </c>
      <c r="H34" s="80">
        <f t="shared" si="0"/>
        <v>0.71627906976744182</v>
      </c>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J10:L15"/>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870DA-7517-49C6-9A47-4C761FA9CD8A}">
  <sheetPr>
    <tabColor rgb="FF00B050"/>
    <pageSetUpPr fitToPage="1"/>
  </sheetPr>
  <dimension ref="A1:M81"/>
  <sheetViews>
    <sheetView topLeftCell="A18"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645</v>
      </c>
      <c r="B5" s="297"/>
      <c r="C5" s="297" t="s">
        <v>646</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thickBot="1" x14ac:dyDescent="0.25">
      <c r="A8" s="15" t="s">
        <v>127</v>
      </c>
      <c r="B8" s="301" t="s">
        <v>175</v>
      </c>
      <c r="C8" s="302"/>
      <c r="D8" s="303"/>
      <c r="E8" s="14"/>
      <c r="F8" s="16" t="s">
        <v>8</v>
      </c>
      <c r="G8" s="17" t="s">
        <v>9</v>
      </c>
      <c r="H8" s="18" t="s">
        <v>10</v>
      </c>
    </row>
    <row r="9" spans="1:13" s="8" customFormat="1" ht="20.100000000000001" customHeight="1" x14ac:dyDescent="0.2">
      <c r="A9" s="15" t="s">
        <v>12</v>
      </c>
      <c r="B9" s="266" t="s">
        <v>210</v>
      </c>
      <c r="C9" s="285"/>
      <c r="D9" s="286"/>
      <c r="E9" s="14"/>
      <c r="F9" s="19" t="s">
        <v>178</v>
      </c>
      <c r="G9" s="20">
        <v>990</v>
      </c>
      <c r="H9" s="21">
        <v>925</v>
      </c>
    </row>
    <row r="10" spans="1:13" s="8" customFormat="1" ht="20.100000000000001" customHeight="1" thickBot="1" x14ac:dyDescent="0.25">
      <c r="A10" s="22" t="s">
        <v>15</v>
      </c>
      <c r="B10" s="270" t="s">
        <v>211</v>
      </c>
      <c r="C10" s="287"/>
      <c r="D10" s="288"/>
      <c r="E10" s="14"/>
      <c r="F10" s="23" t="s">
        <v>180</v>
      </c>
      <c r="G10" s="20"/>
      <c r="H10" s="21" t="s">
        <v>18</v>
      </c>
    </row>
    <row r="11" spans="1:13" s="8" customFormat="1" ht="20.100000000000001" customHeight="1" x14ac:dyDescent="0.2">
      <c r="A11" s="14"/>
      <c r="B11" s="14"/>
      <c r="C11" s="296"/>
      <c r="D11" s="296"/>
      <c r="E11" s="24"/>
      <c r="F11" s="23" t="s">
        <v>23</v>
      </c>
      <c r="G11" s="20">
        <v>0</v>
      </c>
      <c r="H11" s="21">
        <v>0</v>
      </c>
    </row>
    <row r="12" spans="1:13" s="8" customFormat="1" ht="20.100000000000001" customHeight="1" thickBot="1" x14ac:dyDescent="0.25">
      <c r="A12" s="290"/>
      <c r="B12" s="290"/>
      <c r="C12" s="290"/>
      <c r="D12" s="290"/>
      <c r="E12" s="14"/>
      <c r="F12" s="23" t="s">
        <v>21</v>
      </c>
      <c r="G12" s="20">
        <v>990</v>
      </c>
      <c r="H12" s="21">
        <v>911</v>
      </c>
    </row>
    <row r="13" spans="1:13" s="8" customFormat="1" ht="20.100000000000001" customHeight="1" thickBot="1" x14ac:dyDescent="0.25">
      <c r="A13" s="291" t="s">
        <v>144</v>
      </c>
      <c r="B13" s="292"/>
      <c r="C13" s="292"/>
      <c r="D13" s="293"/>
      <c r="E13" s="14"/>
      <c r="F13" s="23" t="s">
        <v>155</v>
      </c>
      <c r="G13" s="20"/>
      <c r="H13" s="21">
        <v>122.3</v>
      </c>
    </row>
    <row r="14" spans="1:13" s="8" customFormat="1" ht="20.100000000000001" customHeight="1" x14ac:dyDescent="0.2">
      <c r="A14" s="23" t="s">
        <v>40</v>
      </c>
      <c r="B14" s="246" t="s">
        <v>41</v>
      </c>
      <c r="C14" s="294"/>
      <c r="D14" s="247"/>
      <c r="E14" s="14"/>
      <c r="F14" s="23" t="s">
        <v>157</v>
      </c>
      <c r="G14" s="20"/>
      <c r="H14" s="21">
        <v>7.21</v>
      </c>
    </row>
    <row r="15" spans="1:13" s="8" customFormat="1" ht="20.100000000000001" customHeight="1" x14ac:dyDescent="0.2">
      <c r="A15" s="19" t="s">
        <v>150</v>
      </c>
      <c r="B15" s="244">
        <v>0.5</v>
      </c>
      <c r="C15" s="295"/>
      <c r="D15" s="245"/>
      <c r="E15" s="14"/>
      <c r="F15" s="23" t="s">
        <v>158</v>
      </c>
      <c r="G15" s="20"/>
      <c r="H15" s="81" t="s">
        <v>647</v>
      </c>
    </row>
    <row r="16" spans="1:13" s="8" customFormat="1" ht="20.100000000000001" customHeight="1" x14ac:dyDescent="0.2">
      <c r="A16" s="19" t="s">
        <v>151</v>
      </c>
      <c r="B16" s="244" t="s">
        <v>41</v>
      </c>
      <c r="C16" s="295"/>
      <c r="D16" s="245"/>
      <c r="E16" s="14"/>
      <c r="F16" s="23" t="s">
        <v>182</v>
      </c>
      <c r="G16" s="20"/>
      <c r="H16" s="21" t="s">
        <v>213</v>
      </c>
    </row>
    <row r="17" spans="1:10" s="8" customFormat="1" ht="20.100000000000001" customHeight="1" x14ac:dyDescent="0.2">
      <c r="A17" s="19" t="s">
        <v>152</v>
      </c>
      <c r="B17" s="266">
        <v>1</v>
      </c>
      <c r="C17" s="285"/>
      <c r="D17" s="286"/>
      <c r="E17" s="14"/>
      <c r="F17" s="23" t="s">
        <v>58</v>
      </c>
      <c r="G17" s="20">
        <v>0.4</v>
      </c>
      <c r="H17" s="21" t="s">
        <v>333</v>
      </c>
    </row>
    <row r="18" spans="1:10" s="8" customFormat="1" ht="20.100000000000001" customHeight="1" thickBot="1" x14ac:dyDescent="0.25">
      <c r="A18" s="19" t="s">
        <v>185</v>
      </c>
      <c r="B18" s="266">
        <v>120</v>
      </c>
      <c r="C18" s="285"/>
      <c r="D18" s="286"/>
      <c r="E18" s="14"/>
      <c r="F18" s="25" t="s">
        <v>186</v>
      </c>
      <c r="G18" s="26"/>
      <c r="H18" s="27" t="s">
        <v>18</v>
      </c>
    </row>
    <row r="19" spans="1:10" s="8" customFormat="1" ht="20.100000000000001" customHeight="1" thickBot="1" x14ac:dyDescent="0.25">
      <c r="A19" s="28" t="s">
        <v>154</v>
      </c>
      <c r="B19" s="270">
        <v>7.7</v>
      </c>
      <c r="C19" s="287"/>
      <c r="D19" s="288"/>
      <c r="E19" s="14"/>
      <c r="F19" s="14"/>
      <c r="G19" s="14"/>
      <c r="H19" s="14"/>
    </row>
    <row r="20" spans="1:10" s="8" customFormat="1" ht="20.100000000000001" customHeight="1" x14ac:dyDescent="0.2">
      <c r="A20" s="14"/>
      <c r="B20" s="14"/>
      <c r="C20" s="14"/>
      <c r="D20" s="14"/>
      <c r="E20" s="14"/>
      <c r="F20" s="14"/>
      <c r="G20" s="14"/>
      <c r="H20" s="14"/>
    </row>
    <row r="21" spans="1:10" s="8" customFormat="1" ht="16.5" customHeight="1" thickBot="1" x14ac:dyDescent="0.25">
      <c r="A21" s="289"/>
      <c r="B21" s="289"/>
      <c r="C21" s="289"/>
      <c r="D21" s="289"/>
      <c r="E21" s="14"/>
      <c r="F21" s="14"/>
      <c r="G21" s="14"/>
      <c r="H21" s="14"/>
    </row>
    <row r="22" spans="1:10" s="8" customFormat="1" ht="36.75" thickBot="1" x14ac:dyDescent="0.3">
      <c r="A22" s="29" t="s">
        <v>63</v>
      </c>
      <c r="B22" s="29" t="s">
        <v>64</v>
      </c>
      <c r="C22" s="30" t="s">
        <v>65</v>
      </c>
      <c r="D22" s="30" t="s">
        <v>66</v>
      </c>
      <c r="E22" s="30" t="s">
        <v>187</v>
      </c>
      <c r="F22" s="30" t="s">
        <v>188</v>
      </c>
      <c r="G22" s="30" t="s">
        <v>189</v>
      </c>
      <c r="H22" s="13" t="s">
        <v>190</v>
      </c>
      <c r="I22" s="31"/>
      <c r="J22" s="8" t="s">
        <v>348</v>
      </c>
    </row>
    <row r="23" spans="1:10" s="8" customFormat="1" ht="20.100000000000001" customHeight="1" x14ac:dyDescent="0.2">
      <c r="A23" s="32" t="s">
        <v>648</v>
      </c>
      <c r="B23" s="33" t="s">
        <v>216</v>
      </c>
      <c r="C23" s="34" t="s">
        <v>193</v>
      </c>
      <c r="D23" s="35">
        <v>10</v>
      </c>
      <c r="E23" s="35">
        <v>330</v>
      </c>
      <c r="F23" s="35">
        <v>317</v>
      </c>
      <c r="G23" s="35">
        <v>308</v>
      </c>
      <c r="H23" s="36">
        <f>G23/E23</f>
        <v>0.93333333333333335</v>
      </c>
      <c r="I23" s="37"/>
    </row>
    <row r="24" spans="1:10" s="8" customFormat="1" ht="20.100000000000001" customHeight="1" x14ac:dyDescent="0.2">
      <c r="A24" s="32" t="s">
        <v>649</v>
      </c>
      <c r="B24" s="33" t="s">
        <v>216</v>
      </c>
      <c r="C24" s="34" t="s">
        <v>193</v>
      </c>
      <c r="D24" s="35">
        <v>10</v>
      </c>
      <c r="E24" s="35">
        <v>330</v>
      </c>
      <c r="F24" s="35">
        <v>322</v>
      </c>
      <c r="G24" s="38">
        <v>315</v>
      </c>
      <c r="H24" s="36">
        <f t="shared" ref="H24:H26" si="0">G24/E24</f>
        <v>0.95454545454545459</v>
      </c>
      <c r="I24" s="37"/>
    </row>
    <row r="25" spans="1:10" s="8" customFormat="1" ht="20.100000000000001" customHeight="1" x14ac:dyDescent="0.2">
      <c r="A25" s="32" t="s">
        <v>650</v>
      </c>
      <c r="B25" s="33" t="s">
        <v>216</v>
      </c>
      <c r="C25" s="34" t="s">
        <v>193</v>
      </c>
      <c r="D25" s="35">
        <v>10</v>
      </c>
      <c r="E25" s="35">
        <v>330</v>
      </c>
      <c r="F25" s="35">
        <v>280</v>
      </c>
      <c r="G25" s="35">
        <v>302</v>
      </c>
      <c r="H25" s="36">
        <f t="shared" si="0"/>
        <v>0.91515151515151516</v>
      </c>
      <c r="I25" s="37"/>
    </row>
    <row r="26" spans="1:10" s="8" customFormat="1" ht="20.100000000000001" customHeight="1" x14ac:dyDescent="0.2">
      <c r="A26" s="58" t="s">
        <v>203</v>
      </c>
      <c r="B26" s="33"/>
      <c r="C26" s="34"/>
      <c r="D26" s="35"/>
      <c r="E26" s="79">
        <f>SUM(E23:E25)</f>
        <v>990</v>
      </c>
      <c r="F26" s="35"/>
      <c r="G26" s="79">
        <f>SUM(G23:G25)</f>
        <v>925</v>
      </c>
      <c r="H26" s="80">
        <f t="shared" si="0"/>
        <v>0.93434343434343436</v>
      </c>
      <c r="I26" s="37"/>
    </row>
    <row r="27" spans="1:10" s="8" customFormat="1" ht="20.100000000000001" customHeight="1" x14ac:dyDescent="0.2">
      <c r="A27" s="32"/>
      <c r="B27" s="33"/>
      <c r="C27" s="34"/>
      <c r="D27" s="35"/>
      <c r="E27" s="35"/>
      <c r="F27" s="35"/>
      <c r="G27" s="35"/>
      <c r="H27" s="36"/>
      <c r="I27" s="37"/>
    </row>
    <row r="28" spans="1:10" s="8" customFormat="1" ht="20.100000000000001" customHeight="1" x14ac:dyDescent="0.2">
      <c r="A28" s="32" t="s">
        <v>651</v>
      </c>
      <c r="B28" s="33"/>
      <c r="C28" s="34" t="s">
        <v>205</v>
      </c>
      <c r="D28" s="35" t="s">
        <v>220</v>
      </c>
      <c r="E28" s="35">
        <v>990</v>
      </c>
      <c r="F28" s="35">
        <v>911</v>
      </c>
      <c r="G28" s="35">
        <v>911</v>
      </c>
      <c r="H28" s="36">
        <f t="shared" ref="H28:H29" si="1">G28/E28</f>
        <v>0.92020202020202024</v>
      </c>
      <c r="I28" s="37"/>
    </row>
    <row r="29" spans="1:10" s="8" customFormat="1" ht="20.100000000000001" customHeight="1" x14ac:dyDescent="0.2">
      <c r="A29" s="58" t="s">
        <v>207</v>
      </c>
      <c r="B29" s="33"/>
      <c r="C29" s="34"/>
      <c r="D29" s="35"/>
      <c r="E29" s="79">
        <f>SUM(E28)</f>
        <v>990</v>
      </c>
      <c r="F29" s="35"/>
      <c r="G29" s="79">
        <f>SUM(G28)</f>
        <v>911</v>
      </c>
      <c r="H29" s="80">
        <f t="shared" si="1"/>
        <v>0.92020202020202024</v>
      </c>
      <c r="I29" s="37"/>
    </row>
    <row r="30" spans="1:10" s="8" customFormat="1" ht="20.100000000000001" customHeight="1" x14ac:dyDescent="0.2">
      <c r="A30" s="32"/>
      <c r="B30" s="33"/>
      <c r="C30" s="34"/>
      <c r="D30" s="35"/>
      <c r="E30" s="35"/>
      <c r="F30" s="35"/>
      <c r="G30" s="35"/>
      <c r="H30" s="36"/>
      <c r="I30" s="37"/>
    </row>
    <row r="31" spans="1:10" s="8" customFormat="1" ht="20.100000000000001" customHeight="1" x14ac:dyDescent="0.2">
      <c r="A31" s="32"/>
      <c r="B31" s="33"/>
      <c r="C31" s="34"/>
      <c r="D31" s="35"/>
      <c r="E31" s="35"/>
      <c r="F31" s="35"/>
      <c r="G31" s="35"/>
      <c r="H31" s="36"/>
      <c r="I31" s="37"/>
    </row>
    <row r="32" spans="1:10"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66BB3-5E69-4600-BF85-821E38B10D05}">
  <sheetPr>
    <tabColor rgb="FF00B050"/>
    <pageSetUpPr fitToPage="1"/>
  </sheetPr>
  <dimension ref="A1:M81"/>
  <sheetViews>
    <sheetView topLeftCell="A12"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652</v>
      </c>
      <c r="B5" s="297"/>
      <c r="C5" s="297" t="s">
        <v>653</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223</v>
      </c>
      <c r="C9" s="285"/>
      <c r="D9" s="286"/>
      <c r="E9" s="14"/>
      <c r="F9" s="19" t="s">
        <v>178</v>
      </c>
      <c r="G9" s="20">
        <v>1740</v>
      </c>
      <c r="H9" s="21">
        <v>1369</v>
      </c>
      <c r="J9" s="8" t="s">
        <v>588</v>
      </c>
    </row>
    <row r="10" spans="1:13" s="8" customFormat="1" ht="20.100000000000001" customHeight="1" x14ac:dyDescent="0.2">
      <c r="A10" s="22" t="s">
        <v>15</v>
      </c>
      <c r="B10" s="270" t="s">
        <v>224</v>
      </c>
      <c r="C10" s="287"/>
      <c r="D10" s="288"/>
      <c r="E10" s="14"/>
      <c r="F10" s="23" t="s">
        <v>273</v>
      </c>
      <c r="G10" s="20"/>
      <c r="H10" s="21" t="s">
        <v>274</v>
      </c>
      <c r="J10" s="8" t="s">
        <v>330</v>
      </c>
    </row>
    <row r="11" spans="1:13" s="8" customFormat="1" ht="20.100000000000001" customHeight="1" x14ac:dyDescent="0.2">
      <c r="A11" s="14"/>
      <c r="B11" s="14"/>
      <c r="C11" s="296"/>
      <c r="D11" s="296"/>
      <c r="E11" s="24"/>
      <c r="F11" s="23" t="s">
        <v>23</v>
      </c>
      <c r="G11" s="20">
        <v>0</v>
      </c>
      <c r="H11" s="21">
        <v>0</v>
      </c>
      <c r="J11" s="8" t="s">
        <v>654</v>
      </c>
    </row>
    <row r="12" spans="1:13" s="8" customFormat="1" ht="20.100000000000001" customHeight="1" x14ac:dyDescent="0.2">
      <c r="A12" s="290"/>
      <c r="B12" s="290"/>
      <c r="C12" s="290"/>
      <c r="D12" s="290"/>
      <c r="E12" s="14"/>
      <c r="F12" s="23" t="s">
        <v>21</v>
      </c>
      <c r="G12" s="20">
        <v>1740</v>
      </c>
      <c r="H12" s="21">
        <v>1369</v>
      </c>
    </row>
    <row r="13" spans="1:13" s="8" customFormat="1" ht="20.100000000000001" customHeight="1" x14ac:dyDescent="0.2">
      <c r="A13" s="291" t="s">
        <v>144</v>
      </c>
      <c r="B13" s="292"/>
      <c r="C13" s="292"/>
      <c r="D13" s="293"/>
      <c r="E13" s="14"/>
      <c r="F13" s="23" t="s">
        <v>155</v>
      </c>
      <c r="G13" s="20"/>
      <c r="H13" s="21">
        <v>123</v>
      </c>
    </row>
    <row r="14" spans="1:13" s="8" customFormat="1" ht="20.100000000000001" customHeight="1" x14ac:dyDescent="0.2">
      <c r="A14" s="23" t="s">
        <v>40</v>
      </c>
      <c r="B14" s="246" t="s">
        <v>18</v>
      </c>
      <c r="C14" s="294"/>
      <c r="D14" s="247"/>
      <c r="E14" s="14"/>
      <c r="F14" s="23" t="s">
        <v>157</v>
      </c>
      <c r="G14" s="20"/>
      <c r="H14" s="21">
        <v>3.8</v>
      </c>
    </row>
    <row r="15" spans="1:13" s="8" customFormat="1" ht="20.100000000000001" customHeight="1" x14ac:dyDescent="0.2">
      <c r="A15" s="19" t="s">
        <v>150</v>
      </c>
      <c r="B15" s="244">
        <v>0.33</v>
      </c>
      <c r="C15" s="295"/>
      <c r="D15" s="245"/>
      <c r="E15" s="14"/>
      <c r="F15" s="23" t="s">
        <v>158</v>
      </c>
      <c r="G15" s="20"/>
      <c r="H15" s="81" t="s">
        <v>655</v>
      </c>
    </row>
    <row r="16" spans="1:13" s="8" customFormat="1" ht="20.100000000000001" customHeight="1" x14ac:dyDescent="0.2">
      <c r="A16" s="19" t="s">
        <v>151</v>
      </c>
      <c r="B16" s="244" t="s">
        <v>41</v>
      </c>
      <c r="C16" s="295"/>
      <c r="D16" s="245"/>
      <c r="E16" s="14"/>
      <c r="F16" s="23" t="s">
        <v>182</v>
      </c>
      <c r="G16" s="20"/>
      <c r="H16" s="21" t="s">
        <v>18</v>
      </c>
    </row>
    <row r="17" spans="1:9" s="8" customFormat="1" ht="20.100000000000001" customHeight="1" x14ac:dyDescent="0.2">
      <c r="A17" s="19" t="s">
        <v>152</v>
      </c>
      <c r="B17" s="266">
        <v>1</v>
      </c>
      <c r="C17" s="285"/>
      <c r="D17" s="286"/>
      <c r="E17" s="14"/>
      <c r="F17" s="23" t="s">
        <v>58</v>
      </c>
      <c r="G17" s="20">
        <v>0.4</v>
      </c>
      <c r="H17" s="21" t="s">
        <v>18</v>
      </c>
    </row>
    <row r="18" spans="1:9" s="8" customFormat="1" ht="20.100000000000001" customHeight="1" x14ac:dyDescent="0.2">
      <c r="A18" s="19" t="s">
        <v>185</v>
      </c>
      <c r="B18" s="266">
        <v>120</v>
      </c>
      <c r="C18" s="285"/>
      <c r="D18" s="286"/>
      <c r="E18" s="14"/>
      <c r="F18" s="25" t="s">
        <v>186</v>
      </c>
      <c r="G18" s="26"/>
      <c r="H18" s="27"/>
    </row>
    <row r="19" spans="1:9" s="8" customFormat="1" ht="20.100000000000001" customHeight="1" x14ac:dyDescent="0.2">
      <c r="A19" s="28" t="s">
        <v>154</v>
      </c>
      <c r="B19" s="270">
        <v>5</v>
      </c>
      <c r="C19" s="287"/>
      <c r="D19" s="288"/>
      <c r="E19" s="14"/>
      <c r="F19" s="14"/>
      <c r="G19" s="14"/>
      <c r="H19" s="14"/>
    </row>
    <row r="20" spans="1:9" s="8" customFormat="1" ht="20.100000000000001" customHeight="1" x14ac:dyDescent="0.2">
      <c r="A20" s="48" t="s">
        <v>231</v>
      </c>
      <c r="B20" s="14"/>
      <c r="C20" s="48">
        <v>2</v>
      </c>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656</v>
      </c>
      <c r="B23" s="33" t="s">
        <v>198</v>
      </c>
      <c r="C23" s="34" t="s">
        <v>193</v>
      </c>
      <c r="D23" s="35">
        <v>10</v>
      </c>
      <c r="E23" s="35">
        <v>305</v>
      </c>
      <c r="F23" s="35">
        <v>238</v>
      </c>
      <c r="G23" s="35">
        <v>238</v>
      </c>
      <c r="H23" s="36">
        <f>G23/E23</f>
        <v>0.78032786885245897</v>
      </c>
      <c r="I23" s="37"/>
    </row>
    <row r="24" spans="1:9" s="8" customFormat="1" ht="20.100000000000001" customHeight="1" x14ac:dyDescent="0.2">
      <c r="A24" s="32" t="s">
        <v>657</v>
      </c>
      <c r="B24" s="33" t="s">
        <v>198</v>
      </c>
      <c r="C24" s="34" t="s">
        <v>193</v>
      </c>
      <c r="D24" s="35">
        <v>10</v>
      </c>
      <c r="E24" s="35">
        <v>310</v>
      </c>
      <c r="F24" s="35">
        <v>255</v>
      </c>
      <c r="G24" s="35">
        <v>255</v>
      </c>
      <c r="H24" s="36">
        <f t="shared" ref="H24:H32" si="0">G24/E24</f>
        <v>0.82258064516129037</v>
      </c>
      <c r="I24" s="37"/>
    </row>
    <row r="25" spans="1:9" s="8" customFormat="1" ht="20.100000000000001" customHeight="1" x14ac:dyDescent="0.2">
      <c r="A25" s="32" t="s">
        <v>658</v>
      </c>
      <c r="B25" s="33" t="s">
        <v>198</v>
      </c>
      <c r="C25" s="34" t="s">
        <v>193</v>
      </c>
      <c r="D25" s="35">
        <v>10</v>
      </c>
      <c r="E25" s="35">
        <v>305</v>
      </c>
      <c r="F25" s="35">
        <v>243</v>
      </c>
      <c r="G25" s="35">
        <v>243</v>
      </c>
      <c r="H25" s="36">
        <f t="shared" si="0"/>
        <v>0.79672131147540981</v>
      </c>
      <c r="I25" s="37"/>
    </row>
    <row r="26" spans="1:9" s="8" customFormat="1" ht="20.100000000000001" customHeight="1" x14ac:dyDescent="0.2">
      <c r="A26" s="32" t="s">
        <v>659</v>
      </c>
      <c r="B26" s="33" t="s">
        <v>236</v>
      </c>
      <c r="C26" s="34" t="s">
        <v>193</v>
      </c>
      <c r="D26" s="35">
        <v>10</v>
      </c>
      <c r="E26" s="35">
        <v>275</v>
      </c>
      <c r="F26" s="35">
        <v>227</v>
      </c>
      <c r="G26" s="35">
        <v>227</v>
      </c>
      <c r="H26" s="36">
        <f t="shared" si="0"/>
        <v>0.82545454545454544</v>
      </c>
      <c r="I26" s="37"/>
    </row>
    <row r="27" spans="1:9" s="8" customFormat="1" ht="20.100000000000001" customHeight="1" x14ac:dyDescent="0.2">
      <c r="A27" s="32" t="s">
        <v>660</v>
      </c>
      <c r="B27" s="33" t="s">
        <v>236</v>
      </c>
      <c r="C27" s="34" t="s">
        <v>193</v>
      </c>
      <c r="D27" s="35">
        <v>10</v>
      </c>
      <c r="E27" s="35">
        <v>270</v>
      </c>
      <c r="F27" s="35">
        <v>205</v>
      </c>
      <c r="G27" s="35">
        <v>205</v>
      </c>
      <c r="H27" s="36">
        <f t="shared" si="0"/>
        <v>0.7592592592592593</v>
      </c>
      <c r="I27" s="37"/>
    </row>
    <row r="28" spans="1:9" s="8" customFormat="1" ht="20.100000000000001" customHeight="1" x14ac:dyDescent="0.2">
      <c r="A28" s="32" t="s">
        <v>661</v>
      </c>
      <c r="B28" s="33" t="s">
        <v>236</v>
      </c>
      <c r="C28" s="34" t="s">
        <v>193</v>
      </c>
      <c r="D28" s="35">
        <v>10</v>
      </c>
      <c r="E28" s="35">
        <v>275</v>
      </c>
      <c r="F28" s="35">
        <v>201</v>
      </c>
      <c r="G28" s="35">
        <v>201</v>
      </c>
      <c r="H28" s="36">
        <f t="shared" si="0"/>
        <v>0.73090909090909095</v>
      </c>
      <c r="I28" s="37"/>
    </row>
    <row r="29" spans="1:9" s="8" customFormat="1" ht="20.100000000000001" customHeight="1" x14ac:dyDescent="0.2">
      <c r="A29" s="58" t="s">
        <v>203</v>
      </c>
      <c r="B29" s="33"/>
      <c r="C29" s="34"/>
      <c r="D29" s="35"/>
      <c r="E29" s="79">
        <f>SUM(E23:E28)</f>
        <v>1740</v>
      </c>
      <c r="F29" s="35">
        <v>1369</v>
      </c>
      <c r="G29" s="79">
        <f>SUM(G23:G28)</f>
        <v>1369</v>
      </c>
      <c r="H29" s="80">
        <f t="shared" si="0"/>
        <v>0.7867816091954023</v>
      </c>
      <c r="I29" s="37"/>
    </row>
    <row r="30" spans="1:9" s="8" customFormat="1" ht="20.100000000000001" customHeight="1" x14ac:dyDescent="0.2">
      <c r="A30" s="32"/>
      <c r="B30" s="33"/>
      <c r="C30" s="34"/>
      <c r="D30" s="35"/>
      <c r="E30" s="35"/>
      <c r="F30" s="35"/>
      <c r="G30" s="35"/>
      <c r="H30" s="36"/>
      <c r="I30" s="37"/>
    </row>
    <row r="31" spans="1:9" s="8" customFormat="1" ht="20.100000000000001" customHeight="1" x14ac:dyDescent="0.2">
      <c r="A31" s="32" t="s">
        <v>662</v>
      </c>
      <c r="B31" s="33"/>
      <c r="C31" s="34" t="s">
        <v>205</v>
      </c>
      <c r="D31" s="35" t="s">
        <v>240</v>
      </c>
      <c r="E31" s="35">
        <v>1740</v>
      </c>
      <c r="F31" s="35">
        <v>1369</v>
      </c>
      <c r="G31" s="35">
        <v>1369</v>
      </c>
      <c r="H31" s="36">
        <f t="shared" si="0"/>
        <v>0.7867816091954023</v>
      </c>
      <c r="I31" s="37"/>
    </row>
    <row r="32" spans="1:9" s="8" customFormat="1" ht="20.100000000000001" customHeight="1" x14ac:dyDescent="0.2">
      <c r="A32" s="58" t="s">
        <v>207</v>
      </c>
      <c r="B32" s="33"/>
      <c r="C32" s="34"/>
      <c r="D32" s="35"/>
      <c r="E32" s="79">
        <f>SUM(E31)</f>
        <v>1740</v>
      </c>
      <c r="F32" s="35">
        <v>1369</v>
      </c>
      <c r="G32" s="79">
        <v>1369</v>
      </c>
      <c r="H32" s="80">
        <f t="shared" si="0"/>
        <v>0.7867816091954023</v>
      </c>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717A0-AD56-4E5D-BF16-129A3931142F}">
  <sheetPr>
    <tabColor rgb="FF00B050"/>
    <pageSetUpPr fitToPage="1"/>
  </sheetPr>
  <dimension ref="A1:M81"/>
  <sheetViews>
    <sheetView topLeftCell="A10"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663</v>
      </c>
      <c r="B5" s="297"/>
      <c r="C5" s="297" t="s">
        <v>664</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thickBot="1" x14ac:dyDescent="0.25">
      <c r="A8" s="15" t="s">
        <v>127</v>
      </c>
      <c r="B8" s="301" t="s">
        <v>175</v>
      </c>
      <c r="C8" s="302"/>
      <c r="D8" s="303"/>
      <c r="E8" s="14"/>
      <c r="F8" s="16" t="s">
        <v>8</v>
      </c>
      <c r="G8" s="17" t="s">
        <v>9</v>
      </c>
      <c r="H8" s="18" t="s">
        <v>10</v>
      </c>
    </row>
    <row r="9" spans="1:13" s="8" customFormat="1" ht="20.100000000000001" customHeight="1" x14ac:dyDescent="0.2">
      <c r="A9" s="15" t="s">
        <v>12</v>
      </c>
      <c r="B9" s="266" t="s">
        <v>243</v>
      </c>
      <c r="C9" s="285"/>
      <c r="D9" s="286"/>
      <c r="E9" s="14"/>
      <c r="F9" s="19" t="s">
        <v>178</v>
      </c>
      <c r="G9" s="20">
        <v>670</v>
      </c>
      <c r="H9" s="21">
        <v>628</v>
      </c>
    </row>
    <row r="10" spans="1:13" s="8" customFormat="1" ht="20.100000000000001" customHeight="1" thickBot="1" x14ac:dyDescent="0.25">
      <c r="A10" s="22" t="s">
        <v>15</v>
      </c>
      <c r="B10" s="336" t="s">
        <v>244</v>
      </c>
      <c r="C10" s="287"/>
      <c r="D10" s="288"/>
      <c r="E10" s="14"/>
      <c r="F10" s="23" t="s">
        <v>273</v>
      </c>
      <c r="G10" s="20"/>
      <c r="H10" s="21" t="s">
        <v>665</v>
      </c>
    </row>
    <row r="11" spans="1:13" s="8" customFormat="1" ht="20.100000000000001" customHeight="1" x14ac:dyDescent="0.2">
      <c r="A11" s="14"/>
      <c r="B11" s="14"/>
      <c r="C11" s="296"/>
      <c r="D11" s="296"/>
      <c r="E11" s="24"/>
      <c r="F11" s="23" t="s">
        <v>23</v>
      </c>
      <c r="G11" s="20">
        <v>0</v>
      </c>
      <c r="H11" s="21">
        <v>0</v>
      </c>
    </row>
    <row r="12" spans="1:13" s="8" customFormat="1" ht="20.100000000000001" customHeight="1" thickBot="1" x14ac:dyDescent="0.25">
      <c r="A12" s="290"/>
      <c r="B12" s="290"/>
      <c r="C12" s="290"/>
      <c r="D12" s="290"/>
      <c r="E12" s="14"/>
      <c r="F12" s="23" t="s">
        <v>21</v>
      </c>
      <c r="G12" s="20">
        <v>670</v>
      </c>
      <c r="H12" s="21">
        <v>628</v>
      </c>
    </row>
    <row r="13" spans="1:13" s="8" customFormat="1" ht="20.100000000000001" customHeight="1" thickBot="1" x14ac:dyDescent="0.25">
      <c r="A13" s="291" t="s">
        <v>144</v>
      </c>
      <c r="B13" s="292"/>
      <c r="C13" s="292"/>
      <c r="D13" s="293"/>
      <c r="E13" s="14"/>
      <c r="F13" s="23" t="s">
        <v>155</v>
      </c>
      <c r="G13" s="20"/>
      <c r="H13" s="21">
        <v>122</v>
      </c>
    </row>
    <row r="14" spans="1:13" s="8" customFormat="1" ht="20.100000000000001" customHeight="1" x14ac:dyDescent="0.2">
      <c r="A14" s="23" t="s">
        <v>40</v>
      </c>
      <c r="B14" s="246" t="s">
        <v>41</v>
      </c>
      <c r="C14" s="294"/>
      <c r="D14" s="247"/>
      <c r="E14" s="14"/>
      <c r="F14" s="23" t="s">
        <v>157</v>
      </c>
      <c r="G14" s="20"/>
      <c r="H14" s="21">
        <v>2.5</v>
      </c>
    </row>
    <row r="15" spans="1:13" s="8" customFormat="1" ht="20.100000000000001" customHeight="1" x14ac:dyDescent="0.2">
      <c r="A15" s="19" t="s">
        <v>150</v>
      </c>
      <c r="B15" s="335" t="s">
        <v>456</v>
      </c>
      <c r="C15" s="295"/>
      <c r="D15" s="245"/>
      <c r="E15" s="14"/>
      <c r="F15" s="23" t="s">
        <v>158</v>
      </c>
      <c r="G15" s="20"/>
      <c r="H15" s="21">
        <v>-0.11</v>
      </c>
    </row>
    <row r="16" spans="1:13" s="8" customFormat="1" ht="20.100000000000001" customHeight="1" x14ac:dyDescent="0.2">
      <c r="A16" s="19" t="s">
        <v>151</v>
      </c>
      <c r="B16" s="244" t="s">
        <v>41</v>
      </c>
      <c r="C16" s="295"/>
      <c r="D16" s="245"/>
      <c r="E16" s="14"/>
      <c r="F16" s="23" t="s">
        <v>182</v>
      </c>
      <c r="G16" s="20"/>
      <c r="H16" s="21" t="s">
        <v>446</v>
      </c>
    </row>
    <row r="17" spans="1:9" s="8" customFormat="1" ht="20.100000000000001" customHeight="1" x14ac:dyDescent="0.2">
      <c r="A17" s="19" t="s">
        <v>152</v>
      </c>
      <c r="B17" s="266">
        <v>1</v>
      </c>
      <c r="C17" s="285"/>
      <c r="D17" s="286"/>
      <c r="E17" s="14"/>
      <c r="F17" s="23" t="s">
        <v>58</v>
      </c>
      <c r="G17" s="20">
        <v>0.4</v>
      </c>
      <c r="H17" s="21" t="s">
        <v>246</v>
      </c>
    </row>
    <row r="18" spans="1:9" s="8" customFormat="1" ht="20.100000000000001" customHeight="1" thickBot="1" x14ac:dyDescent="0.25">
      <c r="A18" s="19" t="s">
        <v>185</v>
      </c>
      <c r="B18" s="266">
        <v>120</v>
      </c>
      <c r="C18" s="285"/>
      <c r="D18" s="286"/>
      <c r="E18" s="14"/>
      <c r="F18" s="25" t="s">
        <v>186</v>
      </c>
      <c r="G18" s="26"/>
      <c r="H18" s="27">
        <v>0.16500000000000001</v>
      </c>
    </row>
    <row r="19" spans="1:9" s="8" customFormat="1" ht="20.100000000000001" customHeight="1" thickBot="1" x14ac:dyDescent="0.25">
      <c r="A19" s="28" t="s">
        <v>154</v>
      </c>
      <c r="B19" s="270">
        <v>5</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666</v>
      </c>
      <c r="B23" s="33" t="s">
        <v>198</v>
      </c>
      <c r="C23" s="34" t="s">
        <v>193</v>
      </c>
      <c r="D23" s="35">
        <v>10</v>
      </c>
      <c r="E23" s="35">
        <v>305</v>
      </c>
      <c r="F23" s="35">
        <v>281</v>
      </c>
      <c r="G23" s="35">
        <v>281</v>
      </c>
      <c r="H23" s="36">
        <f>G23/E23</f>
        <v>0.92131147540983604</v>
      </c>
      <c r="I23" s="37"/>
    </row>
    <row r="24" spans="1:9" s="8" customFormat="1" ht="20.100000000000001" customHeight="1" x14ac:dyDescent="0.2">
      <c r="A24" s="32" t="s">
        <v>667</v>
      </c>
      <c r="B24" s="33" t="s">
        <v>198</v>
      </c>
      <c r="C24" s="34" t="s">
        <v>193</v>
      </c>
      <c r="D24" s="35">
        <v>10</v>
      </c>
      <c r="E24" s="35">
        <v>305</v>
      </c>
      <c r="F24" s="35">
        <v>289</v>
      </c>
      <c r="G24" s="35">
        <v>289</v>
      </c>
      <c r="H24" s="36">
        <f t="shared" ref="H24:H26" si="0">G24/E24</f>
        <v>0.94754098360655736</v>
      </c>
      <c r="I24" s="37"/>
    </row>
    <row r="25" spans="1:9" s="8" customFormat="1" ht="20.100000000000001" customHeight="1" x14ac:dyDescent="0.2">
      <c r="A25" s="32" t="s">
        <v>668</v>
      </c>
      <c r="B25" s="33" t="s">
        <v>198</v>
      </c>
      <c r="C25" s="34" t="s">
        <v>193</v>
      </c>
      <c r="D25" s="35">
        <v>10</v>
      </c>
      <c r="E25" s="35">
        <v>60</v>
      </c>
      <c r="F25" s="35">
        <v>58</v>
      </c>
      <c r="G25" s="35">
        <v>58</v>
      </c>
      <c r="H25" s="36">
        <f t="shared" si="0"/>
        <v>0.96666666666666667</v>
      </c>
      <c r="I25" s="37"/>
    </row>
    <row r="26" spans="1:9" s="8" customFormat="1" ht="20.100000000000001" customHeight="1" x14ac:dyDescent="0.2">
      <c r="A26" s="58" t="s">
        <v>203</v>
      </c>
      <c r="B26" s="33"/>
      <c r="C26" s="34"/>
      <c r="D26" s="35"/>
      <c r="E26" s="79">
        <f>SUM(E23:E25)</f>
        <v>670</v>
      </c>
      <c r="F26" s="35">
        <v>628</v>
      </c>
      <c r="G26" s="79">
        <f>SUM(G23:G25)</f>
        <v>628</v>
      </c>
      <c r="H26" s="80">
        <f t="shared" si="0"/>
        <v>0.93731343283582091</v>
      </c>
      <c r="I26" s="37"/>
    </row>
    <row r="27" spans="1:9" s="8" customFormat="1" ht="20.100000000000001" customHeight="1" x14ac:dyDescent="0.2">
      <c r="A27" s="32"/>
      <c r="B27" s="33"/>
      <c r="C27" s="34"/>
      <c r="D27" s="35"/>
      <c r="E27" s="35"/>
      <c r="F27" s="35"/>
      <c r="G27" s="35"/>
      <c r="H27" s="36"/>
      <c r="I27" s="37"/>
    </row>
    <row r="28" spans="1:9" s="8" customFormat="1" ht="20.100000000000001" customHeight="1" x14ac:dyDescent="0.2">
      <c r="A28" s="32" t="s">
        <v>669</v>
      </c>
      <c r="B28" s="33"/>
      <c r="C28" s="34" t="s">
        <v>205</v>
      </c>
      <c r="D28" s="35" t="s">
        <v>254</v>
      </c>
      <c r="E28" s="35">
        <v>670</v>
      </c>
      <c r="F28" s="35">
        <v>628</v>
      </c>
      <c r="G28" s="35">
        <v>628</v>
      </c>
      <c r="H28" s="36">
        <f t="shared" ref="H28:H29" si="1">G28/E28</f>
        <v>0.93731343283582091</v>
      </c>
      <c r="I28" s="37"/>
    </row>
    <row r="29" spans="1:9" s="8" customFormat="1" ht="20.100000000000001" customHeight="1" x14ac:dyDescent="0.2">
      <c r="A29" s="58" t="s">
        <v>207</v>
      </c>
      <c r="B29" s="33"/>
      <c r="C29" s="34"/>
      <c r="D29" s="35"/>
      <c r="E29" s="79">
        <f>SUM(E28)</f>
        <v>670</v>
      </c>
      <c r="F29" s="35">
        <v>628</v>
      </c>
      <c r="G29" s="79">
        <f>SUM(G28)</f>
        <v>628</v>
      </c>
      <c r="H29" s="80">
        <f t="shared" si="1"/>
        <v>0.93731343283582091</v>
      </c>
      <c r="I29" s="37"/>
    </row>
    <row r="30" spans="1:9" s="8" customFormat="1" ht="20.100000000000001" customHeight="1" x14ac:dyDescent="0.2">
      <c r="A30" s="32"/>
      <c r="B30" s="33"/>
      <c r="C30" s="34"/>
      <c r="D30" s="35"/>
      <c r="E30" s="35"/>
      <c r="F30" s="35"/>
      <c r="G30" s="35"/>
      <c r="H30" s="36"/>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DEC88-467B-4BD1-816E-AA6F8607D63A}">
  <sheetPr>
    <tabColor rgb="FF00B050"/>
    <pageSetUpPr fitToPage="1"/>
  </sheetPr>
  <dimension ref="A1:M81"/>
  <sheetViews>
    <sheetView topLeftCell="A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337"/>
      <c r="B4" s="337"/>
      <c r="C4" s="337"/>
      <c r="D4" s="337"/>
      <c r="E4" s="337"/>
      <c r="F4" s="337"/>
      <c r="G4" s="337"/>
      <c r="H4" s="337"/>
      <c r="I4" s="86"/>
      <c r="J4" s="86"/>
      <c r="K4" s="8"/>
      <c r="L4" s="8"/>
    </row>
    <row r="5" spans="1:13" s="10" customFormat="1" ht="20.100000000000001" customHeight="1" x14ac:dyDescent="0.25">
      <c r="A5" s="338" t="s">
        <v>670</v>
      </c>
      <c r="B5" s="338"/>
      <c r="C5" s="338" t="s">
        <v>671</v>
      </c>
      <c r="D5" s="338"/>
      <c r="E5" s="338"/>
      <c r="F5" s="338"/>
      <c r="G5" s="338"/>
      <c r="H5" s="338"/>
      <c r="I5" s="86"/>
      <c r="J5" s="139"/>
    </row>
    <row r="6" spans="1:13" ht="6.75" customHeight="1" x14ac:dyDescent="0.25">
      <c r="A6" s="86"/>
      <c r="B6" s="86"/>
      <c r="C6" s="86"/>
      <c r="D6" s="86"/>
      <c r="E6" s="86"/>
      <c r="F6" s="86"/>
      <c r="G6" s="86"/>
      <c r="H6" s="139"/>
      <c r="I6" s="139"/>
      <c r="J6" s="139"/>
      <c r="K6" s="12"/>
      <c r="L6" s="12"/>
    </row>
    <row r="7" spans="1:13" s="8" customFormat="1" ht="20.100000000000001" customHeight="1" x14ac:dyDescent="0.25">
      <c r="A7" s="329" t="s">
        <v>4</v>
      </c>
      <c r="B7" s="330"/>
      <c r="C7" s="330"/>
      <c r="D7" s="331"/>
      <c r="E7" s="85"/>
      <c r="F7" s="329" t="s">
        <v>5</v>
      </c>
      <c r="G7" s="330"/>
      <c r="H7" s="331"/>
      <c r="I7" s="86"/>
      <c r="J7" s="86"/>
    </row>
    <row r="8" spans="1:13" s="8" customFormat="1" ht="20.100000000000001" customHeight="1" x14ac:dyDescent="0.25">
      <c r="A8" s="87" t="s">
        <v>127</v>
      </c>
      <c r="B8" s="332" t="s">
        <v>175</v>
      </c>
      <c r="C8" s="333"/>
      <c r="D8" s="334"/>
      <c r="E8" s="85"/>
      <c r="F8" s="88" t="s">
        <v>8</v>
      </c>
      <c r="G8" s="89" t="s">
        <v>9</v>
      </c>
      <c r="H8" s="90" t="s">
        <v>10</v>
      </c>
      <c r="I8" s="86"/>
      <c r="J8" s="86"/>
    </row>
    <row r="9" spans="1:13" s="8" customFormat="1" ht="20.100000000000001" customHeight="1" x14ac:dyDescent="0.25">
      <c r="A9" s="87" t="s">
        <v>12</v>
      </c>
      <c r="B9" s="312" t="s">
        <v>257</v>
      </c>
      <c r="C9" s="313"/>
      <c r="D9" s="314"/>
      <c r="E9" s="85"/>
      <c r="F9" s="91" t="s">
        <v>178</v>
      </c>
      <c r="G9" s="92">
        <v>370</v>
      </c>
      <c r="H9" s="93">
        <v>376</v>
      </c>
      <c r="I9" s="86"/>
      <c r="J9" s="113" t="s">
        <v>549</v>
      </c>
    </row>
    <row r="10" spans="1:13" s="8" customFormat="1" ht="20.100000000000001" customHeight="1" x14ac:dyDescent="0.25">
      <c r="A10" s="94" t="s">
        <v>15</v>
      </c>
      <c r="B10" s="315" t="s">
        <v>258</v>
      </c>
      <c r="C10" s="315"/>
      <c r="D10" s="316"/>
      <c r="E10" s="85"/>
      <c r="F10" s="91" t="s">
        <v>180</v>
      </c>
      <c r="G10" s="92" t="s">
        <v>427</v>
      </c>
      <c r="H10" s="93" t="s">
        <v>18</v>
      </c>
      <c r="I10" s="86"/>
      <c r="J10" s="113" t="s">
        <v>442</v>
      </c>
    </row>
    <row r="11" spans="1:13" s="8" customFormat="1" ht="20.100000000000001" customHeight="1" x14ac:dyDescent="0.25">
      <c r="A11" s="85"/>
      <c r="B11" s="85"/>
      <c r="C11" s="328" t="s">
        <v>427</v>
      </c>
      <c r="D11" s="328"/>
      <c r="E11" s="95" t="s">
        <v>427</v>
      </c>
      <c r="F11" s="96" t="s">
        <v>23</v>
      </c>
      <c r="G11" s="92">
        <v>0</v>
      </c>
      <c r="H11" s="93" t="s">
        <v>18</v>
      </c>
      <c r="I11" s="86"/>
      <c r="J11" s="113" t="s">
        <v>672</v>
      </c>
    </row>
    <row r="12" spans="1:13" s="8" customFormat="1" ht="20.100000000000001" customHeight="1" x14ac:dyDescent="0.25">
      <c r="A12" s="318" t="s">
        <v>427</v>
      </c>
      <c r="B12" s="318"/>
      <c r="C12" s="318"/>
      <c r="D12" s="318"/>
      <c r="E12" s="85"/>
      <c r="F12" s="91" t="s">
        <v>21</v>
      </c>
      <c r="G12" s="92">
        <v>370</v>
      </c>
      <c r="H12" s="93">
        <v>376</v>
      </c>
      <c r="I12" s="86"/>
      <c r="J12" s="86"/>
    </row>
    <row r="13" spans="1:13" s="8" customFormat="1" ht="20.100000000000001" customHeight="1" x14ac:dyDescent="0.25">
      <c r="A13" s="319" t="s">
        <v>144</v>
      </c>
      <c r="B13" s="320"/>
      <c r="C13" s="320"/>
      <c r="D13" s="321"/>
      <c r="E13" s="85"/>
      <c r="F13" s="91" t="s">
        <v>155</v>
      </c>
      <c r="G13" s="92" t="s">
        <v>427</v>
      </c>
      <c r="H13" s="93">
        <v>122</v>
      </c>
      <c r="I13" s="86"/>
      <c r="J13" s="86"/>
    </row>
    <row r="14" spans="1:13" s="8" customFormat="1" ht="20.100000000000001" customHeight="1" x14ac:dyDescent="0.25">
      <c r="A14" s="97" t="s">
        <v>40</v>
      </c>
      <c r="B14" s="322" t="s">
        <v>18</v>
      </c>
      <c r="C14" s="323"/>
      <c r="D14" s="324"/>
      <c r="E14" s="85"/>
      <c r="F14" s="91" t="s">
        <v>157</v>
      </c>
      <c r="G14" s="92" t="s">
        <v>427</v>
      </c>
      <c r="H14" s="93">
        <v>0.85</v>
      </c>
      <c r="I14" s="86"/>
      <c r="J14" s="86"/>
    </row>
    <row r="15" spans="1:13" s="8" customFormat="1" ht="20.100000000000001" customHeight="1" x14ac:dyDescent="0.25">
      <c r="A15" s="91" t="s">
        <v>150</v>
      </c>
      <c r="B15" s="325">
        <v>0.33</v>
      </c>
      <c r="C15" s="326"/>
      <c r="D15" s="327"/>
      <c r="E15" s="85"/>
      <c r="F15" s="91" t="s">
        <v>158</v>
      </c>
      <c r="G15" s="92" t="s">
        <v>427</v>
      </c>
      <c r="H15" s="93">
        <v>-0.06</v>
      </c>
      <c r="I15" s="86"/>
      <c r="J15" s="86"/>
    </row>
    <row r="16" spans="1:13" s="8" customFormat="1" ht="20.100000000000001" customHeight="1" x14ac:dyDescent="0.25">
      <c r="A16" s="91" t="s">
        <v>151</v>
      </c>
      <c r="B16" s="325" t="s">
        <v>41</v>
      </c>
      <c r="C16" s="326"/>
      <c r="D16" s="327"/>
      <c r="E16" s="85"/>
      <c r="F16" s="91" t="s">
        <v>182</v>
      </c>
      <c r="G16" s="92" t="s">
        <v>427</v>
      </c>
      <c r="H16" s="93">
        <v>7.0000000000000007E-2</v>
      </c>
      <c r="I16" s="86"/>
      <c r="J16" s="86"/>
    </row>
    <row r="17" spans="1:10" s="8" customFormat="1" ht="20.100000000000001" customHeight="1" x14ac:dyDescent="0.25">
      <c r="A17" s="91" t="s">
        <v>152</v>
      </c>
      <c r="B17" s="312">
        <v>1</v>
      </c>
      <c r="C17" s="313"/>
      <c r="D17" s="314"/>
      <c r="E17" s="85"/>
      <c r="F17" s="91" t="s">
        <v>58</v>
      </c>
      <c r="G17" s="92">
        <v>0.4</v>
      </c>
      <c r="H17" s="93" t="s">
        <v>291</v>
      </c>
      <c r="I17" s="86"/>
      <c r="J17" s="86"/>
    </row>
    <row r="18" spans="1:10" s="8" customFormat="1" ht="20.100000000000001" customHeight="1" x14ac:dyDescent="0.25">
      <c r="A18" s="91" t="s">
        <v>185</v>
      </c>
      <c r="B18" s="312">
        <v>120</v>
      </c>
      <c r="C18" s="313"/>
      <c r="D18" s="314"/>
      <c r="E18" s="85"/>
      <c r="F18" s="88" t="s">
        <v>186</v>
      </c>
      <c r="G18" s="99" t="s">
        <v>427</v>
      </c>
      <c r="H18" s="100" t="s">
        <v>427</v>
      </c>
      <c r="I18" s="86"/>
      <c r="J18" s="86"/>
    </row>
    <row r="19" spans="1:10" s="8" customFormat="1" ht="20.100000000000001" customHeight="1" x14ac:dyDescent="0.25">
      <c r="A19" s="88" t="s">
        <v>154</v>
      </c>
      <c r="B19" s="315">
        <v>5</v>
      </c>
      <c r="C19" s="315"/>
      <c r="D19" s="316"/>
      <c r="E19" s="85"/>
      <c r="F19" s="85"/>
      <c r="G19" s="85"/>
      <c r="H19" s="85"/>
      <c r="I19" s="86"/>
      <c r="J19" s="86"/>
    </row>
    <row r="20" spans="1:10" s="8" customFormat="1" ht="20.100000000000001" customHeight="1" x14ac:dyDescent="0.2">
      <c r="A20" s="85"/>
      <c r="B20" s="85"/>
      <c r="C20" s="85"/>
      <c r="D20" s="85"/>
      <c r="E20" s="85"/>
      <c r="F20" s="85"/>
      <c r="G20" s="85"/>
      <c r="H20" s="85"/>
      <c r="I20" s="86"/>
      <c r="J20" s="86"/>
    </row>
    <row r="21" spans="1:10" s="8" customFormat="1" ht="16.5" customHeight="1" x14ac:dyDescent="0.25">
      <c r="A21" s="317"/>
      <c r="B21" s="317"/>
      <c r="C21" s="317"/>
      <c r="D21" s="317"/>
      <c r="E21" s="85"/>
      <c r="F21" s="85"/>
      <c r="G21" s="85"/>
      <c r="H21" s="85"/>
      <c r="I21" s="86"/>
      <c r="J21" s="86"/>
    </row>
    <row r="22" spans="1:10" s="8" customFormat="1" ht="36" x14ac:dyDescent="0.25">
      <c r="A22" s="102" t="s">
        <v>63</v>
      </c>
      <c r="B22" s="102" t="s">
        <v>64</v>
      </c>
      <c r="C22" s="103" t="s">
        <v>65</v>
      </c>
      <c r="D22" s="103" t="s">
        <v>66</v>
      </c>
      <c r="E22" s="103" t="s">
        <v>187</v>
      </c>
      <c r="F22" s="103" t="s">
        <v>188</v>
      </c>
      <c r="G22" s="103" t="s">
        <v>189</v>
      </c>
      <c r="H22" s="104" t="s">
        <v>190</v>
      </c>
      <c r="I22" s="101"/>
      <c r="J22" s="86"/>
    </row>
    <row r="23" spans="1:10" s="8" customFormat="1" ht="20.100000000000001" customHeight="1" x14ac:dyDescent="0.2">
      <c r="A23" s="105" t="s">
        <v>673</v>
      </c>
      <c r="B23" s="106" t="s">
        <v>198</v>
      </c>
      <c r="C23" s="106" t="s">
        <v>193</v>
      </c>
      <c r="D23" s="106">
        <v>10</v>
      </c>
      <c r="E23" s="106">
        <v>310</v>
      </c>
      <c r="F23" s="106">
        <v>214</v>
      </c>
      <c r="G23" s="106">
        <v>306</v>
      </c>
      <c r="H23" s="107">
        <v>0.99</v>
      </c>
      <c r="I23" s="108"/>
      <c r="J23" s="86"/>
    </row>
    <row r="24" spans="1:10" s="8" customFormat="1" ht="20.100000000000001" customHeight="1" x14ac:dyDescent="0.2">
      <c r="A24" s="105" t="s">
        <v>674</v>
      </c>
      <c r="B24" s="106" t="s">
        <v>198</v>
      </c>
      <c r="C24" s="106" t="s">
        <v>193</v>
      </c>
      <c r="D24" s="106">
        <v>10</v>
      </c>
      <c r="E24" s="106">
        <v>60</v>
      </c>
      <c r="F24" s="106">
        <v>149</v>
      </c>
      <c r="G24" s="106">
        <v>70</v>
      </c>
      <c r="H24" s="107">
        <v>1.17</v>
      </c>
      <c r="I24" s="108"/>
      <c r="J24" s="86"/>
    </row>
    <row r="25" spans="1:10" s="8" customFormat="1" ht="20.100000000000001" customHeight="1" x14ac:dyDescent="0.25">
      <c r="A25" s="91" t="s">
        <v>203</v>
      </c>
      <c r="B25" s="106" t="s">
        <v>427</v>
      </c>
      <c r="C25" s="106" t="s">
        <v>427</v>
      </c>
      <c r="D25" s="106" t="s">
        <v>427</v>
      </c>
      <c r="E25" s="96">
        <v>370</v>
      </c>
      <c r="F25" s="106">
        <v>363</v>
      </c>
      <c r="G25" s="96">
        <v>376</v>
      </c>
      <c r="H25" s="110">
        <v>1.02</v>
      </c>
      <c r="I25" s="108"/>
      <c r="J25" s="86"/>
    </row>
    <row r="26" spans="1:10" s="8" customFormat="1" ht="20.100000000000001" customHeight="1" x14ac:dyDescent="0.2">
      <c r="A26" s="105" t="s">
        <v>427</v>
      </c>
      <c r="B26" s="106" t="s">
        <v>427</v>
      </c>
      <c r="C26" s="106" t="s">
        <v>427</v>
      </c>
      <c r="D26" s="106" t="s">
        <v>427</v>
      </c>
      <c r="E26" s="106" t="s">
        <v>427</v>
      </c>
      <c r="F26" s="106" t="s">
        <v>427</v>
      </c>
      <c r="G26" s="106" t="s">
        <v>427</v>
      </c>
      <c r="H26" s="107" t="s">
        <v>427</v>
      </c>
      <c r="I26" s="108"/>
      <c r="J26" s="86"/>
    </row>
    <row r="27" spans="1:10" s="8" customFormat="1" ht="20.100000000000001" customHeight="1" x14ac:dyDescent="0.2">
      <c r="A27" s="105" t="s">
        <v>675</v>
      </c>
      <c r="B27" s="106" t="s">
        <v>427</v>
      </c>
      <c r="C27" s="106" t="s">
        <v>205</v>
      </c>
      <c r="D27" s="106" t="s">
        <v>266</v>
      </c>
      <c r="E27" s="106">
        <v>370</v>
      </c>
      <c r="F27" s="106" t="s">
        <v>427</v>
      </c>
      <c r="G27" s="106">
        <v>376</v>
      </c>
      <c r="H27" s="107">
        <v>1.02</v>
      </c>
      <c r="I27" s="108"/>
      <c r="J27" s="86"/>
    </row>
    <row r="28" spans="1:10" s="8" customFormat="1" ht="20.100000000000001" customHeight="1" x14ac:dyDescent="0.25">
      <c r="A28" s="91" t="s">
        <v>207</v>
      </c>
      <c r="B28" s="106" t="s">
        <v>427</v>
      </c>
      <c r="C28" s="106" t="s">
        <v>427</v>
      </c>
      <c r="D28" s="106" t="s">
        <v>427</v>
      </c>
      <c r="E28" s="96">
        <v>370</v>
      </c>
      <c r="F28" s="106">
        <v>363</v>
      </c>
      <c r="G28" s="96">
        <v>376</v>
      </c>
      <c r="H28" s="110">
        <v>1.02</v>
      </c>
      <c r="I28" s="108"/>
      <c r="J28" s="86"/>
    </row>
    <row r="29" spans="1:10" s="8" customFormat="1" ht="20.100000000000001" customHeight="1" x14ac:dyDescent="0.2">
      <c r="A29" s="105" t="s">
        <v>427</v>
      </c>
      <c r="B29" s="106" t="s">
        <v>427</v>
      </c>
      <c r="C29" s="106" t="s">
        <v>427</v>
      </c>
      <c r="D29" s="106" t="s">
        <v>427</v>
      </c>
      <c r="E29" s="106" t="s">
        <v>427</v>
      </c>
      <c r="F29" s="106" t="s">
        <v>427</v>
      </c>
      <c r="G29" s="106" t="s">
        <v>427</v>
      </c>
      <c r="H29" s="107" t="s">
        <v>427</v>
      </c>
      <c r="I29" s="108"/>
      <c r="J29" s="86"/>
    </row>
    <row r="30" spans="1:10" s="8" customFormat="1" ht="20.100000000000001" customHeight="1" x14ac:dyDescent="0.2">
      <c r="A30" s="105" t="s">
        <v>427</v>
      </c>
      <c r="B30" s="106" t="s">
        <v>427</v>
      </c>
      <c r="C30" s="106" t="s">
        <v>427</v>
      </c>
      <c r="D30" s="106" t="s">
        <v>427</v>
      </c>
      <c r="E30" s="106" t="s">
        <v>427</v>
      </c>
      <c r="F30" s="106" t="s">
        <v>427</v>
      </c>
      <c r="G30" s="106" t="s">
        <v>427</v>
      </c>
      <c r="H30" s="107" t="s">
        <v>427</v>
      </c>
      <c r="I30" s="108"/>
      <c r="J30" s="86"/>
    </row>
    <row r="31" spans="1:10" s="8" customFormat="1" ht="20.100000000000001" customHeight="1" x14ac:dyDescent="0.2">
      <c r="A31" s="105" t="s">
        <v>427</v>
      </c>
      <c r="B31" s="106" t="s">
        <v>427</v>
      </c>
      <c r="C31" s="106" t="s">
        <v>427</v>
      </c>
      <c r="D31" s="106" t="s">
        <v>427</v>
      </c>
      <c r="E31" s="106" t="s">
        <v>427</v>
      </c>
      <c r="F31" s="106" t="s">
        <v>427</v>
      </c>
      <c r="G31" s="106" t="s">
        <v>427</v>
      </c>
      <c r="H31" s="107" t="s">
        <v>427</v>
      </c>
      <c r="I31" s="108"/>
      <c r="J31" s="86"/>
    </row>
    <row r="32" spans="1:10" s="8" customFormat="1" ht="20.100000000000001" customHeight="1" x14ac:dyDescent="0.2">
      <c r="A32" s="105" t="s">
        <v>427</v>
      </c>
      <c r="B32" s="106" t="s">
        <v>427</v>
      </c>
      <c r="C32" s="106" t="s">
        <v>427</v>
      </c>
      <c r="D32" s="106" t="s">
        <v>427</v>
      </c>
      <c r="E32" s="106" t="s">
        <v>427</v>
      </c>
      <c r="F32" s="106" t="s">
        <v>427</v>
      </c>
      <c r="G32" s="106" t="s">
        <v>427</v>
      </c>
      <c r="H32" s="107" t="s">
        <v>427</v>
      </c>
      <c r="I32" s="108"/>
      <c r="J32" s="86"/>
    </row>
    <row r="33" spans="1:10" s="8" customFormat="1" ht="20.100000000000001" customHeight="1" x14ac:dyDescent="0.2">
      <c r="A33" s="105" t="s">
        <v>427</v>
      </c>
      <c r="B33" s="106" t="s">
        <v>427</v>
      </c>
      <c r="C33" s="106" t="s">
        <v>427</v>
      </c>
      <c r="D33" s="106" t="s">
        <v>427</v>
      </c>
      <c r="E33" s="106" t="s">
        <v>427</v>
      </c>
      <c r="F33" s="106" t="s">
        <v>427</v>
      </c>
      <c r="G33" s="106" t="s">
        <v>427</v>
      </c>
      <c r="H33" s="107" t="s">
        <v>427</v>
      </c>
      <c r="I33" s="108"/>
      <c r="J33" s="86"/>
    </row>
    <row r="34" spans="1:10" s="8" customFormat="1" ht="20.100000000000001" customHeight="1" x14ac:dyDescent="0.2">
      <c r="A34" s="105" t="s">
        <v>427</v>
      </c>
      <c r="B34" s="106" t="s">
        <v>427</v>
      </c>
      <c r="C34" s="106" t="s">
        <v>427</v>
      </c>
      <c r="D34" s="106" t="s">
        <v>427</v>
      </c>
      <c r="E34" s="106" t="s">
        <v>427</v>
      </c>
      <c r="F34" s="106" t="s">
        <v>427</v>
      </c>
      <c r="G34" s="106" t="s">
        <v>427</v>
      </c>
      <c r="H34" s="107" t="s">
        <v>427</v>
      </c>
      <c r="I34" s="108"/>
      <c r="J34" s="86"/>
    </row>
    <row r="35" spans="1:10" s="8" customFormat="1" ht="20.100000000000001" customHeight="1" x14ac:dyDescent="0.2">
      <c r="A35" s="111" t="s">
        <v>427</v>
      </c>
      <c r="B35" s="112" t="s">
        <v>427</v>
      </c>
      <c r="C35" s="112" t="s">
        <v>427</v>
      </c>
      <c r="D35" s="112" t="s">
        <v>427</v>
      </c>
      <c r="E35" s="112" t="s">
        <v>427</v>
      </c>
      <c r="F35" s="112" t="s">
        <v>427</v>
      </c>
      <c r="G35" s="112" t="s">
        <v>427</v>
      </c>
      <c r="H35" s="100" t="s">
        <v>427</v>
      </c>
      <c r="I35" s="108"/>
      <c r="J35" s="86"/>
    </row>
    <row r="36" spans="1:10" x14ac:dyDescent="0.25">
      <c r="A36" s="43"/>
      <c r="B36" s="43"/>
    </row>
    <row r="37" spans="1:10" x14ac:dyDescent="0.25">
      <c r="A37" s="43"/>
      <c r="B37" s="43"/>
    </row>
    <row r="38" spans="1:10" x14ac:dyDescent="0.25">
      <c r="A38" s="44"/>
      <c r="B38" s="44"/>
    </row>
    <row r="39" spans="1:10" x14ac:dyDescent="0.25">
      <c r="A39" s="43"/>
      <c r="B39" s="43"/>
    </row>
    <row r="40" spans="1:10" x14ac:dyDescent="0.25">
      <c r="A40" s="43"/>
      <c r="B40" s="43"/>
    </row>
    <row r="41" spans="1:10" x14ac:dyDescent="0.25">
      <c r="A41" s="44"/>
      <c r="B41" s="44"/>
    </row>
    <row r="42" spans="1:10" x14ac:dyDescent="0.25">
      <c r="A42" s="44"/>
      <c r="B42" s="44"/>
    </row>
    <row r="43" spans="1:10" x14ac:dyDescent="0.25">
      <c r="A43" s="44"/>
      <c r="B43" s="44"/>
    </row>
    <row r="44" spans="1:10" x14ac:dyDescent="0.25">
      <c r="A44" s="44"/>
      <c r="B44" s="44"/>
    </row>
    <row r="45" spans="1:10" x14ac:dyDescent="0.25">
      <c r="A45" s="44"/>
      <c r="B45" s="44"/>
    </row>
    <row r="46" spans="1:10" x14ac:dyDescent="0.25">
      <c r="A46" s="44"/>
      <c r="B46" s="44"/>
    </row>
    <row r="47" spans="1:10" x14ac:dyDescent="0.25">
      <c r="A47" s="45"/>
      <c r="B47" s="45"/>
    </row>
    <row r="48" spans="1:10"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9A6BE-81D3-4E24-8AC1-481E9F7FF030}">
  <sheetPr>
    <tabColor rgb="FF00B050"/>
    <pageSetUpPr fitToPage="1"/>
  </sheetPr>
  <dimension ref="A1:M81"/>
  <sheetViews>
    <sheetView topLeftCell="A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676</v>
      </c>
      <c r="B5" s="297"/>
      <c r="C5" s="297" t="s">
        <v>677</v>
      </c>
      <c r="D5" s="297"/>
      <c r="E5" s="297"/>
      <c r="F5" s="297"/>
      <c r="G5" s="297"/>
      <c r="H5" s="297"/>
      <c r="I5" s="9"/>
    </row>
    <row r="6" spans="1:13" ht="6.75" customHeight="1" x14ac:dyDescent="0.25">
      <c r="A6" s="11"/>
      <c r="B6" s="11"/>
      <c r="C6" s="11"/>
      <c r="D6" s="11"/>
      <c r="E6" s="11"/>
      <c r="F6" s="11"/>
      <c r="G6" s="11"/>
      <c r="H6" s="12"/>
      <c r="I6" s="12"/>
      <c r="J6" s="12"/>
      <c r="K6" s="12"/>
      <c r="L6" s="12"/>
    </row>
    <row r="7" spans="1:13" s="8" customFormat="1" ht="20.100000000000001" customHeight="1" x14ac:dyDescent="0.25">
      <c r="A7" s="356" t="s">
        <v>4</v>
      </c>
      <c r="B7" s="357"/>
      <c r="C7" s="357"/>
      <c r="D7" s="358"/>
      <c r="E7" s="116"/>
      <c r="F7" s="356" t="s">
        <v>5</v>
      </c>
      <c r="G7" s="357"/>
      <c r="H7" s="358"/>
      <c r="I7" s="82"/>
      <c r="J7" s="82"/>
    </row>
    <row r="8" spans="1:13" s="8" customFormat="1" ht="20.100000000000001" customHeight="1" x14ac:dyDescent="0.25">
      <c r="A8" s="117" t="s">
        <v>127</v>
      </c>
      <c r="B8" s="359" t="s">
        <v>175</v>
      </c>
      <c r="C8" s="360"/>
      <c r="D8" s="361"/>
      <c r="E8" s="116"/>
      <c r="F8" s="118" t="s">
        <v>8</v>
      </c>
      <c r="G8" s="119" t="s">
        <v>9</v>
      </c>
      <c r="H8" s="120" t="s">
        <v>10</v>
      </c>
      <c r="I8" s="82"/>
      <c r="J8" s="82"/>
    </row>
    <row r="9" spans="1:13" s="8" customFormat="1" ht="20.100000000000001" customHeight="1" x14ac:dyDescent="0.25">
      <c r="A9" s="117" t="s">
        <v>12</v>
      </c>
      <c r="B9" s="339" t="s">
        <v>271</v>
      </c>
      <c r="C9" s="340"/>
      <c r="D9" s="341"/>
      <c r="E9" s="116"/>
      <c r="F9" s="121" t="s">
        <v>178</v>
      </c>
      <c r="G9" s="122">
        <v>1740</v>
      </c>
      <c r="H9" s="123">
        <v>1512</v>
      </c>
      <c r="I9" s="82"/>
      <c r="J9" s="82" t="s">
        <v>549</v>
      </c>
    </row>
    <row r="10" spans="1:13" s="8" customFormat="1" ht="20.100000000000001" customHeight="1" x14ac:dyDescent="0.25">
      <c r="A10" s="124" t="s">
        <v>15</v>
      </c>
      <c r="B10" s="342" t="s">
        <v>272</v>
      </c>
      <c r="C10" s="342"/>
      <c r="D10" s="343"/>
      <c r="E10" s="116"/>
      <c r="F10" s="121" t="s">
        <v>180</v>
      </c>
      <c r="G10" s="122" t="s">
        <v>427</v>
      </c>
      <c r="H10" s="123" t="s">
        <v>18</v>
      </c>
      <c r="I10" s="82"/>
      <c r="J10" s="82" t="s">
        <v>678</v>
      </c>
    </row>
    <row r="11" spans="1:13" s="8" customFormat="1" ht="20.100000000000001" customHeight="1" x14ac:dyDescent="0.25">
      <c r="A11" s="116"/>
      <c r="B11" s="116"/>
      <c r="C11" s="355" t="s">
        <v>427</v>
      </c>
      <c r="D11" s="355"/>
      <c r="E11" s="125" t="s">
        <v>427</v>
      </c>
      <c r="F11" s="126" t="s">
        <v>23</v>
      </c>
      <c r="G11" s="122">
        <v>0</v>
      </c>
      <c r="H11" s="123">
        <v>0</v>
      </c>
      <c r="I11" s="82"/>
      <c r="J11" s="82" t="s">
        <v>679</v>
      </c>
    </row>
    <row r="12" spans="1:13" s="8" customFormat="1" ht="20.100000000000001" customHeight="1" x14ac:dyDescent="0.25">
      <c r="A12" s="345" t="s">
        <v>427</v>
      </c>
      <c r="B12" s="345"/>
      <c r="C12" s="345"/>
      <c r="D12" s="345"/>
      <c r="E12" s="116"/>
      <c r="F12" s="121" t="s">
        <v>21</v>
      </c>
      <c r="G12" s="122">
        <v>1740</v>
      </c>
      <c r="H12" s="123">
        <v>1512</v>
      </c>
      <c r="I12" s="82"/>
      <c r="J12" s="82" t="s">
        <v>680</v>
      </c>
    </row>
    <row r="13" spans="1:13" s="8" customFormat="1" ht="20.100000000000001" customHeight="1" x14ac:dyDescent="0.25">
      <c r="A13" s="346" t="s">
        <v>144</v>
      </c>
      <c r="B13" s="347"/>
      <c r="C13" s="347"/>
      <c r="D13" s="348"/>
      <c r="E13" s="116"/>
      <c r="F13" s="121" t="s">
        <v>155</v>
      </c>
      <c r="G13" s="122" t="s">
        <v>427</v>
      </c>
      <c r="H13" s="123">
        <v>122</v>
      </c>
      <c r="I13" s="82"/>
      <c r="J13" s="82"/>
    </row>
    <row r="14" spans="1:13" s="8" customFormat="1" ht="20.100000000000001" customHeight="1" x14ac:dyDescent="0.25">
      <c r="A14" s="127" t="s">
        <v>40</v>
      </c>
      <c r="B14" s="349" t="s">
        <v>18</v>
      </c>
      <c r="C14" s="350"/>
      <c r="D14" s="351"/>
      <c r="E14" s="116"/>
      <c r="F14" s="121" t="s">
        <v>157</v>
      </c>
      <c r="G14" s="122" t="s">
        <v>427</v>
      </c>
      <c r="H14" s="123">
        <v>7</v>
      </c>
      <c r="I14" s="82"/>
      <c r="J14" s="82"/>
    </row>
    <row r="15" spans="1:13" s="8" customFormat="1" ht="20.100000000000001" customHeight="1" x14ac:dyDescent="0.25">
      <c r="A15" s="121" t="s">
        <v>150</v>
      </c>
      <c r="B15" s="352">
        <v>0.33</v>
      </c>
      <c r="C15" s="353"/>
      <c r="D15" s="354"/>
      <c r="E15" s="116"/>
      <c r="F15" s="121" t="s">
        <v>158</v>
      </c>
      <c r="G15" s="122" t="s">
        <v>427</v>
      </c>
      <c r="H15" s="140" t="s">
        <v>635</v>
      </c>
      <c r="I15" s="82"/>
      <c r="J15" s="82"/>
    </row>
    <row r="16" spans="1:13" s="8" customFormat="1" ht="20.100000000000001" customHeight="1" x14ac:dyDescent="0.25">
      <c r="A16" s="121" t="s">
        <v>151</v>
      </c>
      <c r="B16" s="352" t="s">
        <v>41</v>
      </c>
      <c r="C16" s="353"/>
      <c r="D16" s="354"/>
      <c r="E16" s="116"/>
      <c r="F16" s="121" t="s">
        <v>182</v>
      </c>
      <c r="G16" s="122" t="s">
        <v>427</v>
      </c>
      <c r="H16" s="123" t="s">
        <v>494</v>
      </c>
      <c r="I16" s="82"/>
      <c r="J16" s="82"/>
    </row>
    <row r="17" spans="1:10" s="8" customFormat="1" ht="20.100000000000001" customHeight="1" x14ac:dyDescent="0.25">
      <c r="A17" s="121" t="s">
        <v>152</v>
      </c>
      <c r="B17" s="339">
        <v>1</v>
      </c>
      <c r="C17" s="340"/>
      <c r="D17" s="341"/>
      <c r="E17" s="116"/>
      <c r="F17" s="121" t="s">
        <v>58</v>
      </c>
      <c r="G17" s="122">
        <v>0.4</v>
      </c>
      <c r="H17" s="123" t="s">
        <v>469</v>
      </c>
      <c r="I17" s="82"/>
      <c r="J17" s="82"/>
    </row>
    <row r="18" spans="1:10" s="8" customFormat="1" ht="20.100000000000001" customHeight="1" x14ac:dyDescent="0.25">
      <c r="A18" s="121" t="s">
        <v>185</v>
      </c>
      <c r="B18" s="339">
        <v>120</v>
      </c>
      <c r="C18" s="340"/>
      <c r="D18" s="341"/>
      <c r="E18" s="116"/>
      <c r="F18" s="118" t="s">
        <v>186</v>
      </c>
      <c r="G18" s="128" t="s">
        <v>427</v>
      </c>
      <c r="H18" s="129" t="s">
        <v>427</v>
      </c>
      <c r="I18" s="82"/>
      <c r="J18" s="82"/>
    </row>
    <row r="19" spans="1:10" s="8" customFormat="1" ht="20.100000000000001" customHeight="1" x14ac:dyDescent="0.25">
      <c r="A19" s="118" t="s">
        <v>154</v>
      </c>
      <c r="B19" s="342">
        <v>5</v>
      </c>
      <c r="C19" s="342"/>
      <c r="D19" s="343"/>
      <c r="E19" s="116"/>
      <c r="F19" s="116"/>
      <c r="G19" s="116"/>
      <c r="H19" s="116"/>
      <c r="I19" s="82"/>
      <c r="J19" s="82"/>
    </row>
    <row r="20" spans="1:10" s="8" customFormat="1" ht="20.100000000000001" customHeight="1" x14ac:dyDescent="0.2">
      <c r="A20" s="116" t="s">
        <v>231</v>
      </c>
      <c r="B20" s="116"/>
      <c r="C20" s="116">
        <v>2</v>
      </c>
      <c r="D20" s="116"/>
      <c r="E20" s="116"/>
      <c r="F20" s="116"/>
      <c r="G20" s="116"/>
      <c r="H20" s="116"/>
      <c r="I20" s="82"/>
      <c r="J20" s="82"/>
    </row>
    <row r="21" spans="1:10" s="8" customFormat="1" ht="16.5" customHeight="1" x14ac:dyDescent="0.25">
      <c r="A21" s="344"/>
      <c r="B21" s="344"/>
      <c r="C21" s="344"/>
      <c r="D21" s="344"/>
      <c r="E21" s="116"/>
      <c r="F21" s="116"/>
      <c r="G21" s="116"/>
      <c r="H21" s="116"/>
      <c r="I21" s="82"/>
      <c r="J21" s="82"/>
    </row>
    <row r="22" spans="1:10" s="8" customFormat="1" ht="36" x14ac:dyDescent="0.25">
      <c r="A22" s="130" t="s">
        <v>63</v>
      </c>
      <c r="B22" s="130" t="s">
        <v>64</v>
      </c>
      <c r="C22" s="131" t="s">
        <v>65</v>
      </c>
      <c r="D22" s="131" t="s">
        <v>66</v>
      </c>
      <c r="E22" s="131" t="s">
        <v>187</v>
      </c>
      <c r="F22" s="131" t="s">
        <v>188</v>
      </c>
      <c r="G22" s="131" t="s">
        <v>189</v>
      </c>
      <c r="H22" s="132" t="s">
        <v>190</v>
      </c>
      <c r="I22" s="83"/>
      <c r="J22" s="82"/>
    </row>
    <row r="23" spans="1:10" s="8" customFormat="1" ht="20.100000000000001" customHeight="1" x14ac:dyDescent="0.2">
      <c r="A23" s="133" t="s">
        <v>681</v>
      </c>
      <c r="B23" s="134" t="s">
        <v>236</v>
      </c>
      <c r="C23" s="134" t="s">
        <v>193</v>
      </c>
      <c r="D23" s="134">
        <v>10</v>
      </c>
      <c r="E23" s="134">
        <v>275</v>
      </c>
      <c r="F23" s="134">
        <v>234</v>
      </c>
      <c r="G23" s="134">
        <v>234</v>
      </c>
      <c r="H23" s="135">
        <v>0.85</v>
      </c>
      <c r="I23" s="84"/>
      <c r="J23" s="82"/>
    </row>
    <row r="24" spans="1:10" s="8" customFormat="1" ht="20.100000000000001" customHeight="1" x14ac:dyDescent="0.2">
      <c r="A24" s="133" t="s">
        <v>682</v>
      </c>
      <c r="B24" s="134" t="s">
        <v>236</v>
      </c>
      <c r="C24" s="134" t="s">
        <v>193</v>
      </c>
      <c r="D24" s="134">
        <v>10</v>
      </c>
      <c r="E24" s="134">
        <v>270</v>
      </c>
      <c r="F24" s="134">
        <v>243</v>
      </c>
      <c r="G24" s="134">
        <v>243</v>
      </c>
      <c r="H24" s="135">
        <v>0.9</v>
      </c>
      <c r="I24" s="84"/>
      <c r="J24" s="82"/>
    </row>
    <row r="25" spans="1:10" s="8" customFormat="1" ht="20.100000000000001" customHeight="1" x14ac:dyDescent="0.2">
      <c r="A25" s="133" t="s">
        <v>683</v>
      </c>
      <c r="B25" s="134" t="s">
        <v>236</v>
      </c>
      <c r="C25" s="134" t="s">
        <v>193</v>
      </c>
      <c r="D25" s="134">
        <v>10</v>
      </c>
      <c r="E25" s="134">
        <v>275</v>
      </c>
      <c r="F25" s="134">
        <v>233</v>
      </c>
      <c r="G25" s="134">
        <v>233</v>
      </c>
      <c r="H25" s="135">
        <v>0.84</v>
      </c>
      <c r="I25" s="84"/>
      <c r="J25" s="82"/>
    </row>
    <row r="26" spans="1:10" s="8" customFormat="1" ht="20.100000000000001" customHeight="1" x14ac:dyDescent="0.2">
      <c r="A26" s="133" t="s">
        <v>684</v>
      </c>
      <c r="B26" s="134" t="s">
        <v>198</v>
      </c>
      <c r="C26" s="134" t="s">
        <v>193</v>
      </c>
      <c r="D26" s="134">
        <v>10</v>
      </c>
      <c r="E26" s="134">
        <v>305</v>
      </c>
      <c r="F26" s="134">
        <v>266</v>
      </c>
      <c r="G26" s="134">
        <v>266</v>
      </c>
      <c r="H26" s="135">
        <v>0.87</v>
      </c>
      <c r="I26" s="84"/>
      <c r="J26" s="82"/>
    </row>
    <row r="27" spans="1:10" s="8" customFormat="1" ht="20.100000000000001" customHeight="1" x14ac:dyDescent="0.2">
      <c r="A27" s="133" t="s">
        <v>685</v>
      </c>
      <c r="B27" s="134" t="s">
        <v>198</v>
      </c>
      <c r="C27" s="134" t="s">
        <v>193</v>
      </c>
      <c r="D27" s="134">
        <v>10</v>
      </c>
      <c r="E27" s="134">
        <v>305</v>
      </c>
      <c r="F27" s="134">
        <v>272</v>
      </c>
      <c r="G27" s="134">
        <v>272</v>
      </c>
      <c r="H27" s="135">
        <v>0.89</v>
      </c>
      <c r="I27" s="84"/>
      <c r="J27" s="82"/>
    </row>
    <row r="28" spans="1:10" s="8" customFormat="1" ht="20.100000000000001" customHeight="1" x14ac:dyDescent="0.2">
      <c r="A28" s="133" t="s">
        <v>686</v>
      </c>
      <c r="B28" s="134" t="s">
        <v>198</v>
      </c>
      <c r="C28" s="134" t="s">
        <v>193</v>
      </c>
      <c r="D28" s="134">
        <v>10</v>
      </c>
      <c r="E28" s="134">
        <v>310</v>
      </c>
      <c r="F28" s="134">
        <v>264</v>
      </c>
      <c r="G28" s="134">
        <v>264</v>
      </c>
      <c r="H28" s="135">
        <v>0.85</v>
      </c>
      <c r="I28" s="84"/>
      <c r="J28" s="82"/>
    </row>
    <row r="29" spans="1:10" s="8" customFormat="1" ht="20.100000000000001" customHeight="1" x14ac:dyDescent="0.25">
      <c r="A29" s="121" t="s">
        <v>203</v>
      </c>
      <c r="B29" s="134" t="s">
        <v>427</v>
      </c>
      <c r="C29" s="134" t="s">
        <v>427</v>
      </c>
      <c r="D29" s="134" t="s">
        <v>427</v>
      </c>
      <c r="E29" s="126">
        <v>1740</v>
      </c>
      <c r="F29" s="134">
        <f>SUM(F23:F28)</f>
        <v>1512</v>
      </c>
      <c r="G29" s="126">
        <f>SUM(G23:G28)</f>
        <v>1512</v>
      </c>
      <c r="H29" s="136">
        <v>0.86</v>
      </c>
      <c r="I29" s="84"/>
      <c r="J29" s="82"/>
    </row>
    <row r="30" spans="1:10" s="8" customFormat="1" ht="20.100000000000001" customHeight="1" x14ac:dyDescent="0.2">
      <c r="A30" s="133" t="s">
        <v>427</v>
      </c>
      <c r="B30" s="134" t="s">
        <v>427</v>
      </c>
      <c r="C30" s="134" t="s">
        <v>427</v>
      </c>
      <c r="D30" s="134" t="s">
        <v>427</v>
      </c>
      <c r="E30" s="134" t="s">
        <v>427</v>
      </c>
      <c r="F30" s="134" t="s">
        <v>427</v>
      </c>
      <c r="G30" s="134" t="s">
        <v>427</v>
      </c>
      <c r="H30" s="135"/>
      <c r="I30" s="84"/>
      <c r="J30" s="82"/>
    </row>
    <row r="31" spans="1:10" s="8" customFormat="1" ht="20.100000000000001" customHeight="1" x14ac:dyDescent="0.2">
      <c r="A31" s="133" t="s">
        <v>687</v>
      </c>
      <c r="B31" s="134" t="s">
        <v>427</v>
      </c>
      <c r="C31" s="134" t="s">
        <v>205</v>
      </c>
      <c r="D31" s="134" t="s">
        <v>285</v>
      </c>
      <c r="E31" s="134">
        <v>1740</v>
      </c>
      <c r="F31" s="134">
        <v>1512</v>
      </c>
      <c r="G31" s="134">
        <v>1512</v>
      </c>
      <c r="H31" s="135">
        <v>0.86</v>
      </c>
      <c r="I31" s="84"/>
      <c r="J31" s="82"/>
    </row>
    <row r="32" spans="1:10" s="8" customFormat="1" ht="20.100000000000001" customHeight="1" x14ac:dyDescent="0.25">
      <c r="A32" s="121" t="s">
        <v>207</v>
      </c>
      <c r="B32" s="134" t="s">
        <v>427</v>
      </c>
      <c r="C32" s="134" t="s">
        <v>427</v>
      </c>
      <c r="D32" s="134" t="s">
        <v>427</v>
      </c>
      <c r="E32" s="126">
        <v>1740</v>
      </c>
      <c r="F32" s="134">
        <v>1512</v>
      </c>
      <c r="G32" s="126">
        <v>1512</v>
      </c>
      <c r="H32" s="136">
        <v>0.86</v>
      </c>
      <c r="I32" s="84"/>
      <c r="J32" s="82"/>
    </row>
    <row r="33" spans="1:10" s="8" customFormat="1" ht="20.100000000000001" customHeight="1" x14ac:dyDescent="0.2">
      <c r="A33" s="133" t="s">
        <v>427</v>
      </c>
      <c r="B33" s="134" t="s">
        <v>427</v>
      </c>
      <c r="C33" s="134" t="s">
        <v>427</v>
      </c>
      <c r="D33" s="134" t="s">
        <v>427</v>
      </c>
      <c r="E33" s="134" t="s">
        <v>427</v>
      </c>
      <c r="F33" s="134" t="s">
        <v>427</v>
      </c>
      <c r="G33" s="134" t="s">
        <v>427</v>
      </c>
      <c r="H33" s="135" t="s">
        <v>427</v>
      </c>
      <c r="I33" s="84"/>
      <c r="J33" s="82"/>
    </row>
    <row r="34" spans="1:10" s="8" customFormat="1" ht="20.100000000000001" customHeight="1" x14ac:dyDescent="0.2">
      <c r="A34" s="133" t="s">
        <v>427</v>
      </c>
      <c r="B34" s="134" t="s">
        <v>427</v>
      </c>
      <c r="C34" s="134" t="s">
        <v>427</v>
      </c>
      <c r="D34" s="134" t="s">
        <v>427</v>
      </c>
      <c r="E34" s="134" t="s">
        <v>427</v>
      </c>
      <c r="F34" s="134" t="s">
        <v>427</v>
      </c>
      <c r="G34" s="134" t="s">
        <v>427</v>
      </c>
      <c r="H34" s="135" t="s">
        <v>427</v>
      </c>
      <c r="I34" s="84"/>
      <c r="J34" s="82"/>
    </row>
    <row r="35" spans="1:10" s="8" customFormat="1" ht="20.100000000000001" customHeight="1" x14ac:dyDescent="0.2">
      <c r="A35" s="137" t="s">
        <v>427</v>
      </c>
      <c r="B35" s="138" t="s">
        <v>427</v>
      </c>
      <c r="C35" s="138" t="s">
        <v>427</v>
      </c>
      <c r="D35" s="138" t="s">
        <v>427</v>
      </c>
      <c r="E35" s="138" t="s">
        <v>427</v>
      </c>
      <c r="F35" s="138" t="s">
        <v>427</v>
      </c>
      <c r="G35" s="138" t="s">
        <v>427</v>
      </c>
      <c r="H35" s="129" t="s">
        <v>427</v>
      </c>
      <c r="I35" s="84"/>
      <c r="J35" s="82"/>
    </row>
    <row r="36" spans="1:10" x14ac:dyDescent="0.25">
      <c r="A36" s="43"/>
      <c r="B36" s="43"/>
    </row>
    <row r="37" spans="1:10" x14ac:dyDescent="0.25">
      <c r="A37" s="43"/>
      <c r="B37" s="43"/>
    </row>
    <row r="38" spans="1:10" x14ac:dyDescent="0.25">
      <c r="A38" s="44"/>
      <c r="B38" s="44"/>
    </row>
    <row r="39" spans="1:10" x14ac:dyDescent="0.25">
      <c r="A39" s="43"/>
      <c r="B39" s="43"/>
    </row>
    <row r="40" spans="1:10" x14ac:dyDescent="0.25">
      <c r="A40" s="43"/>
      <c r="B40" s="43"/>
    </row>
    <row r="41" spans="1:10" x14ac:dyDescent="0.25">
      <c r="A41" s="44"/>
      <c r="B41" s="44"/>
    </row>
    <row r="42" spans="1:10" x14ac:dyDescent="0.25">
      <c r="A42" s="44"/>
      <c r="B42" s="44"/>
    </row>
    <row r="43" spans="1:10" x14ac:dyDescent="0.25">
      <c r="A43" s="44"/>
      <c r="B43" s="44"/>
    </row>
    <row r="44" spans="1:10" x14ac:dyDescent="0.25">
      <c r="A44" s="44"/>
      <c r="B44" s="44"/>
    </row>
    <row r="45" spans="1:10" x14ac:dyDescent="0.25">
      <c r="A45" s="44"/>
      <c r="B45" s="44"/>
    </row>
    <row r="46" spans="1:10" x14ac:dyDescent="0.25">
      <c r="A46" s="44"/>
      <c r="B46" s="44"/>
    </row>
    <row r="47" spans="1:10" x14ac:dyDescent="0.25">
      <c r="A47" s="45"/>
      <c r="B47" s="45"/>
    </row>
    <row r="48" spans="1:10"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D688F-7E60-4F80-85A9-6D626DFD4033}">
  <sheetPr>
    <tabColor rgb="FF00B050"/>
    <pageSetUpPr fitToPage="1"/>
  </sheetPr>
  <dimension ref="A1:M81"/>
  <sheetViews>
    <sheetView topLeftCell="A18"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688</v>
      </c>
      <c r="B5" s="297"/>
      <c r="C5" s="297" t="s">
        <v>689</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thickBot="1" x14ac:dyDescent="0.25">
      <c r="A8" s="15" t="s">
        <v>127</v>
      </c>
      <c r="B8" s="301" t="s">
        <v>175</v>
      </c>
      <c r="C8" s="302"/>
      <c r="D8" s="303"/>
      <c r="E8" s="14"/>
      <c r="F8" s="16" t="s">
        <v>8</v>
      </c>
      <c r="G8" s="17" t="s">
        <v>9</v>
      </c>
      <c r="H8" s="18" t="s">
        <v>10</v>
      </c>
    </row>
    <row r="9" spans="1:13" s="8" customFormat="1" ht="20.100000000000001" customHeight="1" x14ac:dyDescent="0.2">
      <c r="A9" s="15" t="s">
        <v>12</v>
      </c>
      <c r="B9" s="266" t="s">
        <v>441</v>
      </c>
      <c r="C9" s="285"/>
      <c r="D9" s="286"/>
      <c r="E9" s="14"/>
      <c r="F9" s="19" t="s">
        <v>178</v>
      </c>
      <c r="G9" s="20">
        <v>780</v>
      </c>
      <c r="H9" s="21">
        <v>766</v>
      </c>
    </row>
    <row r="10" spans="1:13" s="8" customFormat="1" ht="20.100000000000001" customHeight="1" thickBot="1" x14ac:dyDescent="0.25">
      <c r="A10" s="22" t="s">
        <v>15</v>
      </c>
      <c r="B10" s="270" t="s">
        <v>398</v>
      </c>
      <c r="C10" s="287"/>
      <c r="D10" s="288"/>
      <c r="E10" s="14"/>
      <c r="F10" s="23" t="s">
        <v>180</v>
      </c>
      <c r="G10" s="20"/>
      <c r="H10" s="21" t="s">
        <v>18</v>
      </c>
    </row>
    <row r="11" spans="1:13" s="8" customFormat="1" ht="20.100000000000001" customHeight="1" x14ac:dyDescent="0.2">
      <c r="A11" s="14"/>
      <c r="B11" s="14"/>
      <c r="C11" s="296"/>
      <c r="D11" s="296"/>
      <c r="E11" s="24"/>
      <c r="F11" s="23" t="s">
        <v>23</v>
      </c>
      <c r="G11" s="20">
        <v>0</v>
      </c>
      <c r="H11" s="21">
        <v>0</v>
      </c>
    </row>
    <row r="12" spans="1:13" s="8" customFormat="1" ht="20.100000000000001" customHeight="1" thickBot="1" x14ac:dyDescent="0.25">
      <c r="A12" s="290"/>
      <c r="B12" s="290"/>
      <c r="C12" s="290"/>
      <c r="D12" s="290"/>
      <c r="E12" s="14"/>
      <c r="F12" s="23" t="s">
        <v>21</v>
      </c>
      <c r="G12" s="20">
        <v>780</v>
      </c>
      <c r="H12" s="21">
        <v>742</v>
      </c>
    </row>
    <row r="13" spans="1:13" s="8" customFormat="1" ht="20.100000000000001" customHeight="1" thickBot="1" x14ac:dyDescent="0.25">
      <c r="A13" s="291" t="s">
        <v>144</v>
      </c>
      <c r="B13" s="292"/>
      <c r="C13" s="292"/>
      <c r="D13" s="293"/>
      <c r="E13" s="14"/>
      <c r="F13" s="23" t="s">
        <v>155</v>
      </c>
      <c r="G13" s="20"/>
      <c r="H13" s="21">
        <v>124.7</v>
      </c>
    </row>
    <row r="14" spans="1:13" s="8" customFormat="1" ht="20.100000000000001" customHeight="1" x14ac:dyDescent="0.2">
      <c r="A14" s="23" t="s">
        <v>40</v>
      </c>
      <c r="B14" s="246" t="s">
        <v>41</v>
      </c>
      <c r="C14" s="294"/>
      <c r="D14" s="247"/>
      <c r="E14" s="14"/>
      <c r="F14" s="23" t="s">
        <v>157</v>
      </c>
      <c r="G14" s="20"/>
      <c r="H14" s="21">
        <v>4.8899999999999997</v>
      </c>
    </row>
    <row r="15" spans="1:13" s="8" customFormat="1" ht="20.100000000000001" customHeight="1" x14ac:dyDescent="0.2">
      <c r="A15" s="19" t="s">
        <v>150</v>
      </c>
      <c r="B15" s="244">
        <v>0.33</v>
      </c>
      <c r="C15" s="295"/>
      <c r="D15" s="245"/>
      <c r="E15" s="14"/>
      <c r="F15" s="23" t="s">
        <v>158</v>
      </c>
      <c r="G15" s="20"/>
      <c r="H15" s="81" t="s">
        <v>690</v>
      </c>
    </row>
    <row r="16" spans="1:13" s="8" customFormat="1" ht="20.100000000000001" customHeight="1" x14ac:dyDescent="0.2">
      <c r="A16" s="19" t="s">
        <v>151</v>
      </c>
      <c r="B16" s="244" t="s">
        <v>41</v>
      </c>
      <c r="C16" s="295"/>
      <c r="D16" s="245"/>
      <c r="E16" s="14"/>
      <c r="F16" s="23" t="s">
        <v>182</v>
      </c>
      <c r="G16" s="20"/>
      <c r="H16" s="21" t="s">
        <v>291</v>
      </c>
    </row>
    <row r="17" spans="1:10" s="8" customFormat="1" ht="20.100000000000001" customHeight="1" x14ac:dyDescent="0.2">
      <c r="A17" s="19" t="s">
        <v>152</v>
      </c>
      <c r="B17" s="266">
        <v>1</v>
      </c>
      <c r="C17" s="285"/>
      <c r="D17" s="286"/>
      <c r="E17" s="14"/>
      <c r="F17" s="23" t="s">
        <v>58</v>
      </c>
      <c r="G17" s="20">
        <v>0.4</v>
      </c>
      <c r="H17" s="21" t="s">
        <v>333</v>
      </c>
    </row>
    <row r="18" spans="1:10" s="8" customFormat="1" ht="20.100000000000001" customHeight="1" thickBot="1" x14ac:dyDescent="0.25">
      <c r="A18" s="19" t="s">
        <v>185</v>
      </c>
      <c r="B18" s="266">
        <v>120</v>
      </c>
      <c r="C18" s="285"/>
      <c r="D18" s="286"/>
      <c r="E18" s="14"/>
      <c r="F18" s="25" t="s">
        <v>186</v>
      </c>
      <c r="G18" s="26"/>
      <c r="H18" s="27" t="s">
        <v>18</v>
      </c>
    </row>
    <row r="19" spans="1:10" s="8" customFormat="1" ht="20.100000000000001" customHeight="1" thickBot="1" x14ac:dyDescent="0.25">
      <c r="A19" s="28" t="s">
        <v>154</v>
      </c>
      <c r="B19" s="270">
        <v>5</v>
      </c>
      <c r="C19" s="287"/>
      <c r="D19" s="288"/>
      <c r="E19" s="14"/>
      <c r="F19" s="14"/>
      <c r="G19" s="14"/>
      <c r="H19" s="14"/>
    </row>
    <row r="20" spans="1:10" s="8" customFormat="1" ht="20.100000000000001" customHeight="1" x14ac:dyDescent="0.2">
      <c r="A20" s="14"/>
      <c r="B20" s="14"/>
      <c r="C20" s="14"/>
      <c r="D20" s="14"/>
      <c r="E20" s="14"/>
      <c r="F20" s="14"/>
      <c r="G20" s="14"/>
      <c r="H20" s="14"/>
    </row>
    <row r="21" spans="1:10" s="8" customFormat="1" ht="16.5" customHeight="1" thickBot="1" x14ac:dyDescent="0.25">
      <c r="A21" s="289"/>
      <c r="B21" s="289"/>
      <c r="C21" s="289"/>
      <c r="D21" s="289"/>
      <c r="E21" s="14"/>
      <c r="F21" s="14"/>
      <c r="G21" s="14"/>
      <c r="H21" s="14"/>
    </row>
    <row r="22" spans="1:10" s="8" customFormat="1" ht="36.75" thickBot="1" x14ac:dyDescent="0.3">
      <c r="A22" s="29" t="s">
        <v>63</v>
      </c>
      <c r="B22" s="29" t="s">
        <v>64</v>
      </c>
      <c r="C22" s="30" t="s">
        <v>65</v>
      </c>
      <c r="D22" s="30" t="s">
        <v>66</v>
      </c>
      <c r="E22" s="30" t="s">
        <v>187</v>
      </c>
      <c r="F22" s="30" t="s">
        <v>188</v>
      </c>
      <c r="G22" s="30" t="s">
        <v>189</v>
      </c>
      <c r="H22" s="13" t="s">
        <v>190</v>
      </c>
      <c r="I22" s="31"/>
      <c r="J22" s="8" t="s">
        <v>348</v>
      </c>
    </row>
    <row r="23" spans="1:10" s="8" customFormat="1" ht="20.100000000000001" customHeight="1" x14ac:dyDescent="0.2">
      <c r="A23" s="32" t="s">
        <v>691</v>
      </c>
      <c r="B23" s="33" t="s">
        <v>236</v>
      </c>
      <c r="C23" s="34" t="s">
        <v>193</v>
      </c>
      <c r="D23" s="35">
        <v>10</v>
      </c>
      <c r="E23" s="35">
        <v>230</v>
      </c>
      <c r="F23" s="35">
        <v>214</v>
      </c>
      <c r="G23" s="35">
        <v>214</v>
      </c>
      <c r="H23" s="36">
        <f>G23/E23</f>
        <v>0.93043478260869561</v>
      </c>
      <c r="I23" s="37"/>
    </row>
    <row r="24" spans="1:10" s="8" customFormat="1" ht="20.100000000000001" customHeight="1" x14ac:dyDescent="0.2">
      <c r="A24" s="32" t="s">
        <v>692</v>
      </c>
      <c r="B24" s="33" t="s">
        <v>198</v>
      </c>
      <c r="C24" s="34" t="s">
        <v>193</v>
      </c>
      <c r="D24" s="35">
        <v>10</v>
      </c>
      <c r="E24" s="35">
        <v>180</v>
      </c>
      <c r="F24" s="35">
        <v>178</v>
      </c>
      <c r="G24" s="35">
        <v>178</v>
      </c>
      <c r="H24" s="36">
        <f t="shared" ref="H24:H27" si="0">G24/E24</f>
        <v>0.98888888888888893</v>
      </c>
      <c r="I24" s="37"/>
    </row>
    <row r="25" spans="1:10" s="8" customFormat="1" ht="20.100000000000001" customHeight="1" x14ac:dyDescent="0.2">
      <c r="A25" s="32" t="s">
        <v>693</v>
      </c>
      <c r="B25" s="33" t="s">
        <v>198</v>
      </c>
      <c r="C25" s="34" t="s">
        <v>193</v>
      </c>
      <c r="D25" s="35">
        <v>10</v>
      </c>
      <c r="E25" s="35">
        <v>185</v>
      </c>
      <c r="F25" s="35">
        <v>182</v>
      </c>
      <c r="G25" s="35">
        <v>182</v>
      </c>
      <c r="H25" s="36">
        <f t="shared" si="0"/>
        <v>0.98378378378378384</v>
      </c>
      <c r="I25" s="37"/>
    </row>
    <row r="26" spans="1:10" s="8" customFormat="1" ht="20.100000000000001" customHeight="1" x14ac:dyDescent="0.2">
      <c r="A26" s="32" t="s">
        <v>694</v>
      </c>
      <c r="B26" s="33" t="s">
        <v>198</v>
      </c>
      <c r="C26" s="34" t="s">
        <v>193</v>
      </c>
      <c r="D26" s="35">
        <v>10</v>
      </c>
      <c r="E26" s="35">
        <v>185</v>
      </c>
      <c r="F26" s="35">
        <v>192</v>
      </c>
      <c r="G26" s="35">
        <v>192</v>
      </c>
      <c r="H26" s="36">
        <f t="shared" si="0"/>
        <v>1.0378378378378379</v>
      </c>
      <c r="I26" s="37"/>
    </row>
    <row r="27" spans="1:10" s="8" customFormat="1" ht="20.100000000000001" customHeight="1" x14ac:dyDescent="0.2">
      <c r="A27" s="58" t="s">
        <v>203</v>
      </c>
      <c r="B27" s="33"/>
      <c r="C27" s="34"/>
      <c r="D27" s="35"/>
      <c r="E27" s="79">
        <f>SUM(E23:E26)</f>
        <v>780</v>
      </c>
      <c r="F27" s="35"/>
      <c r="G27" s="79">
        <f>SUM(G23:G26)</f>
        <v>766</v>
      </c>
      <c r="H27" s="80">
        <f t="shared" si="0"/>
        <v>0.982051282051282</v>
      </c>
      <c r="I27" s="37"/>
    </row>
    <row r="28" spans="1:10" s="8" customFormat="1" ht="20.100000000000001" customHeight="1" x14ac:dyDescent="0.2">
      <c r="A28" s="32"/>
      <c r="B28" s="33"/>
      <c r="C28" s="34"/>
      <c r="D28" s="35"/>
      <c r="E28" s="35"/>
      <c r="F28" s="35"/>
      <c r="G28" s="35"/>
      <c r="H28" s="36"/>
      <c r="I28" s="37"/>
    </row>
    <row r="29" spans="1:10" s="8" customFormat="1" ht="20.100000000000001" customHeight="1" x14ac:dyDescent="0.2">
      <c r="A29" s="32" t="s">
        <v>695</v>
      </c>
      <c r="B29" s="33"/>
      <c r="C29" s="34" t="s">
        <v>205</v>
      </c>
      <c r="D29" s="35" t="s">
        <v>254</v>
      </c>
      <c r="E29" s="35">
        <v>780</v>
      </c>
      <c r="F29" s="35">
        <v>742</v>
      </c>
      <c r="G29" s="35">
        <v>742</v>
      </c>
      <c r="H29" s="36">
        <f t="shared" ref="H29:H30" si="1">G29/E29</f>
        <v>0.95128205128205123</v>
      </c>
      <c r="I29" s="37"/>
    </row>
    <row r="30" spans="1:10" s="8" customFormat="1" ht="20.100000000000001" customHeight="1" x14ac:dyDescent="0.2">
      <c r="A30" s="58" t="s">
        <v>207</v>
      </c>
      <c r="B30" s="33"/>
      <c r="C30" s="34"/>
      <c r="D30" s="35"/>
      <c r="E30" s="79">
        <f>SUM(E29)</f>
        <v>780</v>
      </c>
      <c r="F30" s="35"/>
      <c r="G30" s="79">
        <f>SUM(G29)</f>
        <v>742</v>
      </c>
      <c r="H30" s="80">
        <f t="shared" si="1"/>
        <v>0.95128205128205123</v>
      </c>
      <c r="I30" s="37"/>
    </row>
    <row r="31" spans="1:10" s="8" customFormat="1" ht="20.100000000000001" customHeight="1" x14ac:dyDescent="0.2">
      <c r="A31" s="32"/>
      <c r="B31" s="33"/>
      <c r="C31" s="34"/>
      <c r="D31" s="35"/>
      <c r="E31" s="35"/>
      <c r="F31" s="35"/>
      <c r="G31" s="35"/>
      <c r="H31" s="36"/>
      <c r="I31" s="37"/>
    </row>
    <row r="32" spans="1:10"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E1802-12CB-4CF8-AF59-AC41737F38BD}">
  <sheetPr>
    <tabColor rgb="FF00B050"/>
    <pageSetUpPr fitToPage="1"/>
  </sheetPr>
  <dimension ref="A1:M81"/>
  <sheetViews>
    <sheetView topLeftCell="A13"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696</v>
      </c>
      <c r="B5" s="297"/>
      <c r="C5" s="297" t="s">
        <v>697</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698</v>
      </c>
      <c r="C9" s="285"/>
      <c r="D9" s="286"/>
      <c r="E9" s="14"/>
      <c r="F9" s="19" t="s">
        <v>178</v>
      </c>
      <c r="G9" s="20">
        <v>370</v>
      </c>
      <c r="H9" s="21">
        <v>406</v>
      </c>
    </row>
    <row r="10" spans="1:13" s="8" customFormat="1" ht="20.100000000000001" customHeight="1" x14ac:dyDescent="0.2">
      <c r="A10" s="22" t="s">
        <v>15</v>
      </c>
      <c r="B10" s="270" t="s">
        <v>303</v>
      </c>
      <c r="C10" s="287"/>
      <c r="D10" s="288"/>
      <c r="E10" s="14"/>
      <c r="F10" s="23" t="s">
        <v>180</v>
      </c>
      <c r="G10" s="20"/>
      <c r="H10" s="21" t="s">
        <v>18</v>
      </c>
    </row>
    <row r="11" spans="1:13" s="8" customFormat="1" ht="20.100000000000001" customHeight="1" x14ac:dyDescent="0.2">
      <c r="A11" s="14"/>
      <c r="B11" s="14"/>
      <c r="C11" s="296"/>
      <c r="D11" s="296"/>
      <c r="E11" s="24"/>
      <c r="F11" s="23" t="s">
        <v>23</v>
      </c>
      <c r="G11" s="20">
        <v>0</v>
      </c>
      <c r="H11" s="21">
        <v>0</v>
      </c>
    </row>
    <row r="12" spans="1:13" s="8" customFormat="1" ht="20.100000000000001" customHeight="1" x14ac:dyDescent="0.2">
      <c r="A12" s="290"/>
      <c r="B12" s="290"/>
      <c r="C12" s="290"/>
      <c r="D12" s="290"/>
      <c r="E12" s="14"/>
      <c r="F12" s="23" t="s">
        <v>21</v>
      </c>
      <c r="G12" s="20">
        <v>200</v>
      </c>
      <c r="H12" s="21">
        <v>406</v>
      </c>
    </row>
    <row r="13" spans="1:13" s="8" customFormat="1" ht="20.100000000000001" customHeight="1" x14ac:dyDescent="0.2">
      <c r="A13" s="291" t="s">
        <v>144</v>
      </c>
      <c r="B13" s="292"/>
      <c r="C13" s="292"/>
      <c r="D13" s="293"/>
      <c r="E13" s="14"/>
      <c r="F13" s="23" t="s">
        <v>155</v>
      </c>
      <c r="G13" s="20"/>
      <c r="H13" s="21">
        <v>123.5</v>
      </c>
    </row>
    <row r="14" spans="1:13" s="8" customFormat="1" ht="20.100000000000001" customHeight="1" x14ac:dyDescent="0.2">
      <c r="A14" s="23" t="s">
        <v>40</v>
      </c>
      <c r="B14" s="246" t="s">
        <v>41</v>
      </c>
      <c r="C14" s="294"/>
      <c r="D14" s="247"/>
      <c r="E14" s="14"/>
      <c r="F14" s="23" t="s">
        <v>157</v>
      </c>
      <c r="G14" s="20"/>
      <c r="H14" s="21">
        <v>1.76</v>
      </c>
    </row>
    <row r="15" spans="1:13" s="8" customFormat="1" ht="20.100000000000001" customHeight="1" x14ac:dyDescent="0.2">
      <c r="A15" s="19" t="s">
        <v>150</v>
      </c>
      <c r="B15" s="244">
        <v>0.33</v>
      </c>
      <c r="C15" s="295"/>
      <c r="D15" s="245"/>
      <c r="E15" s="14"/>
      <c r="F15" s="23" t="s">
        <v>158</v>
      </c>
      <c r="G15" s="20"/>
      <c r="H15" s="21" t="s">
        <v>699</v>
      </c>
    </row>
    <row r="16" spans="1:13" s="8" customFormat="1" ht="20.100000000000001" customHeight="1" x14ac:dyDescent="0.2">
      <c r="A16" s="19" t="s">
        <v>151</v>
      </c>
      <c r="B16" s="244" t="s">
        <v>41</v>
      </c>
      <c r="C16" s="295"/>
      <c r="D16" s="245"/>
      <c r="E16" s="14"/>
      <c r="F16" s="23" t="s">
        <v>182</v>
      </c>
      <c r="G16" s="20"/>
      <c r="H16" s="21" t="s">
        <v>291</v>
      </c>
    </row>
    <row r="17" spans="1:10" s="8" customFormat="1" ht="20.100000000000001" customHeight="1" x14ac:dyDescent="0.2">
      <c r="A17" s="19" t="s">
        <v>152</v>
      </c>
      <c r="B17" s="266">
        <v>1</v>
      </c>
      <c r="C17" s="285"/>
      <c r="D17" s="286"/>
      <c r="E17" s="14"/>
      <c r="F17" s="23" t="s">
        <v>58</v>
      </c>
      <c r="G17" s="20">
        <v>0.4</v>
      </c>
      <c r="H17" s="21" t="s">
        <v>700</v>
      </c>
    </row>
    <row r="18" spans="1:10" s="8" customFormat="1" ht="20.100000000000001" customHeight="1" x14ac:dyDescent="0.2">
      <c r="A18" s="19" t="s">
        <v>185</v>
      </c>
      <c r="B18" s="266">
        <v>120</v>
      </c>
      <c r="C18" s="285"/>
      <c r="D18" s="286"/>
      <c r="E18" s="14"/>
      <c r="F18" s="25" t="s">
        <v>186</v>
      </c>
      <c r="G18" s="26"/>
      <c r="H18" s="27">
        <v>0.11</v>
      </c>
    </row>
    <row r="19" spans="1:10" s="8" customFormat="1" ht="20.100000000000001" customHeight="1" x14ac:dyDescent="0.2">
      <c r="A19" s="28" t="s">
        <v>154</v>
      </c>
      <c r="B19" s="270">
        <v>5</v>
      </c>
      <c r="C19" s="287"/>
      <c r="D19" s="288"/>
      <c r="E19" s="14"/>
      <c r="F19" s="14"/>
      <c r="G19" s="14"/>
      <c r="H19" s="14"/>
    </row>
    <row r="20" spans="1:10" s="8" customFormat="1" ht="20.100000000000001" customHeight="1" x14ac:dyDescent="0.2">
      <c r="A20" s="14"/>
      <c r="B20" s="14"/>
      <c r="C20" s="14"/>
      <c r="D20" s="14"/>
      <c r="E20" s="14"/>
      <c r="F20" s="14"/>
      <c r="G20" s="14"/>
      <c r="H20" s="14"/>
    </row>
    <row r="21" spans="1:10" s="8" customFormat="1" ht="16.5" customHeight="1" thickBot="1" x14ac:dyDescent="0.25">
      <c r="A21" s="289"/>
      <c r="B21" s="289"/>
      <c r="C21" s="289"/>
      <c r="D21" s="289"/>
      <c r="E21" s="14"/>
      <c r="F21" s="14"/>
      <c r="G21" s="14"/>
      <c r="H21" s="14"/>
    </row>
    <row r="22" spans="1:10" s="8" customFormat="1" ht="36" x14ac:dyDescent="0.25">
      <c r="A22" s="29" t="s">
        <v>63</v>
      </c>
      <c r="B22" s="29" t="s">
        <v>64</v>
      </c>
      <c r="C22" s="30" t="s">
        <v>65</v>
      </c>
      <c r="D22" s="30" t="s">
        <v>66</v>
      </c>
      <c r="E22" s="30" t="s">
        <v>187</v>
      </c>
      <c r="F22" s="30" t="s">
        <v>188</v>
      </c>
      <c r="G22" s="30" t="s">
        <v>189</v>
      </c>
      <c r="H22" s="13" t="s">
        <v>190</v>
      </c>
      <c r="I22" s="31"/>
      <c r="J22" s="226" t="s">
        <v>701</v>
      </c>
    </row>
    <row r="23" spans="1:10" s="8" customFormat="1" ht="20.100000000000001" customHeight="1" x14ac:dyDescent="0.2">
      <c r="A23" s="32" t="s">
        <v>702</v>
      </c>
      <c r="B23" s="33" t="s">
        <v>703</v>
      </c>
      <c r="C23" s="34" t="s">
        <v>115</v>
      </c>
      <c r="D23" s="35"/>
      <c r="E23" s="35">
        <v>200</v>
      </c>
      <c r="F23" s="35">
        <v>238</v>
      </c>
      <c r="G23" s="35">
        <v>238</v>
      </c>
      <c r="H23" s="36">
        <f>G23/E23</f>
        <v>1.19</v>
      </c>
      <c r="I23" s="37"/>
      <c r="J23" s="8" t="s">
        <v>508</v>
      </c>
    </row>
    <row r="24" spans="1:10" s="8" customFormat="1" ht="20.100000000000001" customHeight="1" x14ac:dyDescent="0.25">
      <c r="A24" s="32" t="s">
        <v>704</v>
      </c>
      <c r="B24" s="33" t="s">
        <v>705</v>
      </c>
      <c r="C24" s="34" t="s">
        <v>309</v>
      </c>
      <c r="D24" s="35"/>
      <c r="E24" s="35">
        <v>110</v>
      </c>
      <c r="F24" s="35">
        <v>132</v>
      </c>
      <c r="G24" s="35">
        <v>105</v>
      </c>
      <c r="H24" s="36">
        <f t="shared" ref="H24:H26" si="0">G24/E24</f>
        <v>0.95454545454545459</v>
      </c>
      <c r="I24" s="37"/>
      <c r="J24" s="226" t="s">
        <v>509</v>
      </c>
    </row>
    <row r="25" spans="1:10" s="8" customFormat="1" ht="20.100000000000001" customHeight="1" x14ac:dyDescent="0.2">
      <c r="A25" s="32" t="s">
        <v>706</v>
      </c>
      <c r="B25" s="33" t="s">
        <v>707</v>
      </c>
      <c r="C25" s="34" t="s">
        <v>312</v>
      </c>
      <c r="D25" s="35"/>
      <c r="E25" s="35">
        <v>60</v>
      </c>
      <c r="F25" s="35">
        <v>87</v>
      </c>
      <c r="G25" s="35">
        <v>63</v>
      </c>
      <c r="H25" s="36">
        <f t="shared" si="0"/>
        <v>1.05</v>
      </c>
      <c r="I25" s="37"/>
    </row>
    <row r="26" spans="1:10" s="8" customFormat="1" ht="20.100000000000001" customHeight="1" x14ac:dyDescent="0.2">
      <c r="A26" s="58" t="s">
        <v>203</v>
      </c>
      <c r="B26" s="33"/>
      <c r="C26" s="34"/>
      <c r="D26" s="35"/>
      <c r="E26" s="79">
        <f>SUM(E22:E25)</f>
        <v>370</v>
      </c>
      <c r="F26" s="35"/>
      <c r="G26" s="79">
        <f>SUM(G22:G25)</f>
        <v>406</v>
      </c>
      <c r="H26" s="80">
        <f t="shared" si="0"/>
        <v>1.0972972972972972</v>
      </c>
      <c r="I26" s="37"/>
    </row>
    <row r="27" spans="1:10" s="8" customFormat="1" ht="20.100000000000001" customHeight="1" x14ac:dyDescent="0.2">
      <c r="A27" s="32"/>
      <c r="B27" s="33"/>
      <c r="C27" s="34"/>
      <c r="D27" s="35"/>
      <c r="E27" s="35"/>
      <c r="F27" s="35"/>
      <c r="G27" s="35"/>
      <c r="H27" s="36"/>
      <c r="I27" s="37"/>
    </row>
    <row r="28" spans="1:10" s="8" customFormat="1" ht="20.100000000000001" customHeight="1" x14ac:dyDescent="0.2">
      <c r="A28" s="32" t="s">
        <v>708</v>
      </c>
      <c r="B28" s="33" t="s">
        <v>703</v>
      </c>
      <c r="C28" s="34" t="s">
        <v>314</v>
      </c>
      <c r="D28" s="35">
        <v>8</v>
      </c>
      <c r="E28" s="35">
        <v>200</v>
      </c>
      <c r="F28" s="35"/>
      <c r="G28" s="35">
        <v>406</v>
      </c>
      <c r="H28" s="36">
        <f t="shared" ref="H28:H29" si="1">G28/E28</f>
        <v>2.0299999999999998</v>
      </c>
      <c r="I28" s="37"/>
    </row>
    <row r="29" spans="1:10" s="8" customFormat="1" ht="20.100000000000001" customHeight="1" x14ac:dyDescent="0.2">
      <c r="A29" s="58" t="s">
        <v>207</v>
      </c>
      <c r="B29" s="33"/>
      <c r="C29" s="34"/>
      <c r="D29" s="35"/>
      <c r="E29" s="79">
        <f>SUM(E28)</f>
        <v>200</v>
      </c>
      <c r="F29" s="35"/>
      <c r="G29" s="79">
        <f>SUM(G28)</f>
        <v>406</v>
      </c>
      <c r="H29" s="80">
        <f t="shared" si="1"/>
        <v>2.0299999999999998</v>
      </c>
      <c r="I29" s="37"/>
    </row>
    <row r="30" spans="1:10" s="8" customFormat="1" ht="20.100000000000001" customHeight="1" x14ac:dyDescent="0.2">
      <c r="A30" s="32"/>
      <c r="B30" s="33"/>
      <c r="C30" s="34"/>
      <c r="D30" s="35"/>
      <c r="E30" s="35"/>
      <c r="F30" s="35"/>
      <c r="G30" s="35"/>
      <c r="H30" s="36"/>
      <c r="I30" s="37"/>
    </row>
    <row r="31" spans="1:10" s="8" customFormat="1" ht="20.100000000000001" customHeight="1" x14ac:dyDescent="0.2">
      <c r="A31" s="32"/>
      <c r="B31" s="33"/>
      <c r="C31" s="34"/>
      <c r="D31" s="35"/>
      <c r="E31" s="35"/>
      <c r="F31" s="35"/>
      <c r="G31" s="35"/>
      <c r="H31" s="36"/>
      <c r="I31" s="37"/>
    </row>
    <row r="32" spans="1:10"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4F21D-4895-42D7-BA39-2C972ABC0329}">
  <sheetPr>
    <tabColor rgb="FF00B050"/>
    <pageSetUpPr fitToPage="1"/>
  </sheetPr>
  <dimension ref="A1:M81"/>
  <sheetViews>
    <sheetView view="pageBreakPreview" topLeftCell="A2" zoomScale="60" zoomScaleNormal="80" workbookViewId="0">
      <selection activeCell="D42" sqref="D42"/>
    </sheetView>
  </sheetViews>
  <sheetFormatPr defaultColWidth="9.140625" defaultRowHeight="15" x14ac:dyDescent="0.25"/>
  <cols>
    <col min="1" max="1" width="12.5703125" style="3" customWidth="1"/>
    <col min="2" max="2" width="17.140625" style="3" customWidth="1"/>
    <col min="3" max="3" width="15.28515625" style="3" customWidth="1"/>
    <col min="4" max="4" width="14.42578125" style="3" customWidth="1"/>
    <col min="5" max="5" width="12.5703125" style="3" customWidth="1"/>
    <col min="6" max="6" width="22.85546875" style="3" customWidth="1"/>
    <col min="7" max="7" width="14.42578125" style="3" customWidth="1"/>
    <col min="8" max="8" width="14.28515625" style="3" customWidth="1"/>
    <col min="9" max="9" width="15.5703125" style="3" customWidth="1"/>
    <col min="10" max="16384" width="9.14062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189"/>
      <c r="B4" s="189"/>
      <c r="C4" s="189"/>
      <c r="D4" s="189"/>
      <c r="E4" s="189"/>
      <c r="F4" s="189"/>
      <c r="G4" s="189"/>
      <c r="H4" s="189"/>
      <c r="I4" s="8"/>
      <c r="J4" s="8"/>
      <c r="K4" s="8"/>
      <c r="L4" s="8"/>
    </row>
    <row r="5" spans="1:13" ht="18" x14ac:dyDescent="0.25">
      <c r="A5" s="260" t="s">
        <v>124</v>
      </c>
      <c r="B5" s="260"/>
      <c r="C5" s="260"/>
      <c r="D5" s="257" t="s">
        <v>125</v>
      </c>
      <c r="E5" s="257"/>
      <c r="F5" s="257"/>
      <c r="G5" s="257"/>
      <c r="H5" s="257"/>
      <c r="I5" s="179"/>
    </row>
    <row r="6" spans="1:13" ht="6.75" customHeight="1" thickBot="1" x14ac:dyDescent="0.3">
      <c r="A6" s="48"/>
      <c r="B6" s="48"/>
      <c r="C6" s="48"/>
      <c r="D6" s="48"/>
      <c r="E6" s="48"/>
      <c r="F6" s="48"/>
      <c r="G6" s="48"/>
      <c r="H6" s="48"/>
      <c r="I6" s="12"/>
      <c r="J6" s="12"/>
      <c r="K6" s="12"/>
      <c r="L6" s="12"/>
    </row>
    <row r="7" spans="1:13" ht="18" customHeight="1" x14ac:dyDescent="0.25">
      <c r="A7" s="261" t="s">
        <v>4</v>
      </c>
      <c r="B7" s="262"/>
      <c r="C7" s="262"/>
      <c r="D7" s="263"/>
      <c r="E7" s="14"/>
      <c r="F7" s="261" t="s">
        <v>126</v>
      </c>
      <c r="G7" s="262"/>
      <c r="H7" s="263"/>
      <c r="I7" s="179"/>
    </row>
    <row r="8" spans="1:13" s="174" customFormat="1" ht="20.100000000000001" customHeight="1" x14ac:dyDescent="0.3">
      <c r="A8" s="264" t="s">
        <v>127</v>
      </c>
      <c r="B8" s="265"/>
      <c r="C8" s="266" t="s">
        <v>128</v>
      </c>
      <c r="D8" s="267"/>
      <c r="E8" s="14"/>
      <c r="F8" s="19" t="s">
        <v>129</v>
      </c>
      <c r="G8" s="266" t="s">
        <v>130</v>
      </c>
      <c r="H8" s="267"/>
      <c r="I8" s="179"/>
    </row>
    <row r="9" spans="1:13" s="174" customFormat="1" ht="20.100000000000001" customHeight="1" x14ac:dyDescent="0.3">
      <c r="A9" s="264" t="s">
        <v>12</v>
      </c>
      <c r="B9" s="265"/>
      <c r="C9" s="266" t="s">
        <v>131</v>
      </c>
      <c r="D9" s="267"/>
      <c r="E9" s="14"/>
      <c r="F9" s="19" t="s">
        <v>132</v>
      </c>
      <c r="G9" s="266" t="s">
        <v>133</v>
      </c>
      <c r="H9" s="267"/>
      <c r="I9" s="179"/>
      <c r="J9" s="174" t="s">
        <v>134</v>
      </c>
    </row>
    <row r="10" spans="1:13" s="174" customFormat="1" ht="20.100000000000001" customHeight="1" x14ac:dyDescent="0.3">
      <c r="A10" s="264" t="s">
        <v>15</v>
      </c>
      <c r="B10" s="265"/>
      <c r="C10" s="266" t="s">
        <v>135</v>
      </c>
      <c r="D10" s="267"/>
      <c r="E10" s="14"/>
      <c r="F10" s="19" t="s">
        <v>136</v>
      </c>
      <c r="G10" s="266" t="s">
        <v>137</v>
      </c>
      <c r="H10" s="267"/>
      <c r="I10" s="179"/>
      <c r="J10" s="174" t="s">
        <v>138</v>
      </c>
    </row>
    <row r="11" spans="1:13" s="174" customFormat="1" ht="20.100000000000001" customHeight="1" x14ac:dyDescent="0.3">
      <c r="A11" s="268" t="s">
        <v>65</v>
      </c>
      <c r="B11" s="269"/>
      <c r="C11" s="270" t="s">
        <v>139</v>
      </c>
      <c r="D11" s="271"/>
      <c r="E11" s="14"/>
      <c r="F11" s="19" t="s">
        <v>140</v>
      </c>
      <c r="G11" s="266" t="s">
        <v>141</v>
      </c>
      <c r="H11" s="267"/>
      <c r="I11" s="179"/>
    </row>
    <row r="12" spans="1:13" s="174" customFormat="1" ht="20.100000000000001" customHeight="1" x14ac:dyDescent="0.3">
      <c r="A12" s="14"/>
      <c r="B12" s="14"/>
      <c r="C12" s="14"/>
      <c r="D12" s="14"/>
      <c r="E12" s="14"/>
      <c r="F12" s="19" t="s">
        <v>142</v>
      </c>
      <c r="G12" s="266" t="s">
        <v>143</v>
      </c>
      <c r="H12" s="267"/>
      <c r="I12" s="179"/>
    </row>
    <row r="13" spans="1:13" s="174" customFormat="1" ht="18.75" x14ac:dyDescent="0.3">
      <c r="A13" s="261" t="s">
        <v>144</v>
      </c>
      <c r="B13" s="262"/>
      <c r="C13" s="262"/>
      <c r="D13" s="263"/>
      <c r="E13" s="14"/>
      <c r="F13" s="19" t="s">
        <v>145</v>
      </c>
      <c r="G13" s="266">
        <v>1</v>
      </c>
      <c r="H13" s="267"/>
      <c r="I13" s="179"/>
    </row>
    <row r="14" spans="1:13" s="174" customFormat="1" ht="20.100000000000001" customHeight="1" x14ac:dyDescent="0.3">
      <c r="A14" s="272" t="s">
        <v>40</v>
      </c>
      <c r="B14" s="273"/>
      <c r="C14" s="266" t="s">
        <v>146</v>
      </c>
      <c r="D14" s="267"/>
      <c r="E14" s="14"/>
      <c r="F14" s="28" t="s">
        <v>147</v>
      </c>
      <c r="G14" s="270" t="s">
        <v>148</v>
      </c>
      <c r="H14" s="271"/>
      <c r="I14" s="179"/>
    </row>
    <row r="15" spans="1:13" s="174" customFormat="1" ht="20.100000000000001" customHeight="1" thickBot="1" x14ac:dyDescent="0.35">
      <c r="A15" s="272" t="s">
        <v>149</v>
      </c>
      <c r="B15" s="273"/>
      <c r="C15" s="274" t="s">
        <v>41</v>
      </c>
      <c r="D15" s="275"/>
      <c r="E15" s="14"/>
      <c r="F15" s="276"/>
      <c r="G15" s="276"/>
      <c r="H15" s="276"/>
      <c r="I15" s="179"/>
    </row>
    <row r="16" spans="1:13" s="174" customFormat="1" ht="20.100000000000001" customHeight="1" thickBot="1" x14ac:dyDescent="0.35">
      <c r="A16" s="272" t="s">
        <v>150</v>
      </c>
      <c r="B16" s="273"/>
      <c r="C16" s="274">
        <v>0.33</v>
      </c>
      <c r="D16" s="275"/>
      <c r="E16" s="14"/>
      <c r="F16" s="277" t="s">
        <v>5</v>
      </c>
      <c r="G16" s="278"/>
      <c r="H16" s="279"/>
      <c r="I16" s="179"/>
    </row>
    <row r="17" spans="1:9" s="174" customFormat="1" ht="20.100000000000001" customHeight="1" thickBot="1" x14ac:dyDescent="0.35">
      <c r="A17" s="272" t="s">
        <v>151</v>
      </c>
      <c r="B17" s="273"/>
      <c r="C17" s="274">
        <v>1725</v>
      </c>
      <c r="D17" s="275"/>
      <c r="E17" s="14"/>
      <c r="F17" s="188" t="s">
        <v>8</v>
      </c>
      <c r="G17" s="17" t="s">
        <v>9</v>
      </c>
      <c r="H17" s="18" t="s">
        <v>10</v>
      </c>
      <c r="I17" s="179"/>
    </row>
    <row r="18" spans="1:9" s="174" customFormat="1" ht="20.100000000000001" customHeight="1" x14ac:dyDescent="0.3">
      <c r="A18" s="272" t="s">
        <v>152</v>
      </c>
      <c r="B18" s="273"/>
      <c r="C18" s="274">
        <v>1</v>
      </c>
      <c r="D18" s="275"/>
      <c r="E18" s="14"/>
      <c r="F18" s="187" t="s">
        <v>153</v>
      </c>
      <c r="G18" s="186">
        <v>270</v>
      </c>
      <c r="H18" s="185">
        <v>272</v>
      </c>
      <c r="I18" s="179"/>
    </row>
    <row r="19" spans="1:9" s="174" customFormat="1" ht="20.100000000000001" customHeight="1" x14ac:dyDescent="0.3">
      <c r="A19" s="272" t="s">
        <v>154</v>
      </c>
      <c r="B19" s="273"/>
      <c r="C19" s="274">
        <v>6</v>
      </c>
      <c r="D19" s="275"/>
      <c r="E19" s="14"/>
      <c r="F19" s="187" t="s">
        <v>155</v>
      </c>
      <c r="G19" s="186">
        <v>120</v>
      </c>
      <c r="H19" s="185">
        <v>122</v>
      </c>
      <c r="I19" s="179"/>
    </row>
    <row r="20" spans="1:9" s="174" customFormat="1" ht="20.100000000000001" customHeight="1" x14ac:dyDescent="0.3">
      <c r="A20" s="280" t="s">
        <v>156</v>
      </c>
      <c r="B20" s="281"/>
      <c r="C20" s="282">
        <v>1.35</v>
      </c>
      <c r="D20" s="283"/>
      <c r="E20" s="14"/>
      <c r="F20" s="187" t="s">
        <v>157</v>
      </c>
      <c r="G20" s="186"/>
      <c r="H20" s="185">
        <v>5.3</v>
      </c>
      <c r="I20" s="179"/>
    </row>
    <row r="21" spans="1:9" s="174" customFormat="1" ht="20.100000000000001" customHeight="1" x14ac:dyDescent="0.3">
      <c r="A21" s="184"/>
      <c r="B21" s="183"/>
      <c r="C21" s="183"/>
      <c r="D21" s="183"/>
      <c r="E21" s="14"/>
      <c r="F21" s="187" t="s">
        <v>158</v>
      </c>
      <c r="G21" s="186"/>
      <c r="H21" s="185" t="s">
        <v>159</v>
      </c>
      <c r="I21" s="179"/>
    </row>
    <row r="22" spans="1:9" s="174" customFormat="1" ht="20.100000000000001" customHeight="1" x14ac:dyDescent="0.3">
      <c r="A22" s="184"/>
      <c r="B22" s="183"/>
      <c r="C22" s="183"/>
      <c r="D22" s="183"/>
      <c r="E22" s="14"/>
      <c r="F22" s="187" t="s">
        <v>58</v>
      </c>
      <c r="G22" s="186">
        <v>0.4</v>
      </c>
      <c r="H22" s="185" t="s">
        <v>160</v>
      </c>
      <c r="I22" s="179"/>
    </row>
    <row r="23" spans="1:9" s="174" customFormat="1" ht="20.100000000000001" customHeight="1" thickBot="1" x14ac:dyDescent="0.35">
      <c r="A23" s="184"/>
      <c r="B23" s="183"/>
      <c r="C23" s="183"/>
      <c r="D23" s="183"/>
      <c r="E23" s="14"/>
      <c r="F23" s="182" t="s">
        <v>161</v>
      </c>
      <c r="G23" s="181">
        <v>0.04</v>
      </c>
      <c r="H23" s="180"/>
      <c r="I23" s="179"/>
    </row>
    <row r="24" spans="1:9" s="174" customFormat="1" ht="19.5" thickBot="1" x14ac:dyDescent="0.35">
      <c r="A24" s="14"/>
      <c r="B24" s="14"/>
      <c r="C24" s="14"/>
      <c r="D24" s="14"/>
      <c r="E24" s="14"/>
      <c r="F24" s="14"/>
      <c r="G24" s="14"/>
      <c r="H24" s="14"/>
      <c r="I24" s="179"/>
    </row>
    <row r="25" spans="1:9" s="174" customFormat="1" ht="32.25" thickBot="1" x14ac:dyDescent="0.35">
      <c r="A25" s="178" t="s">
        <v>63</v>
      </c>
      <c r="B25" s="177" t="s">
        <v>64</v>
      </c>
      <c r="C25" s="177" t="s">
        <v>65</v>
      </c>
      <c r="D25" s="177" t="s">
        <v>66</v>
      </c>
      <c r="E25" s="177" t="s">
        <v>162</v>
      </c>
      <c r="F25" s="177" t="s">
        <v>163</v>
      </c>
      <c r="G25" s="177" t="s">
        <v>69</v>
      </c>
      <c r="H25" s="144" t="s">
        <v>70</v>
      </c>
    </row>
    <row r="26" spans="1:9" s="174" customFormat="1" ht="20.100000000000001" customHeight="1" x14ac:dyDescent="0.3">
      <c r="A26" s="59" t="s">
        <v>164</v>
      </c>
      <c r="B26" s="176">
        <v>120</v>
      </c>
      <c r="C26" s="176" t="s">
        <v>165</v>
      </c>
      <c r="D26" s="35">
        <v>8</v>
      </c>
      <c r="E26" s="38">
        <v>70</v>
      </c>
      <c r="F26" s="52">
        <v>93</v>
      </c>
      <c r="G26" s="35">
        <v>65</v>
      </c>
      <c r="H26" s="57">
        <f t="shared" ref="H26:H33" si="0">G26/E26</f>
        <v>0.9285714285714286</v>
      </c>
    </row>
    <row r="27" spans="1:9" s="174" customFormat="1" ht="20.100000000000001" customHeight="1" x14ac:dyDescent="0.3">
      <c r="A27" s="59" t="s">
        <v>166</v>
      </c>
      <c r="B27" s="34">
        <v>119</v>
      </c>
      <c r="C27" s="34" t="s">
        <v>165</v>
      </c>
      <c r="D27" s="35">
        <v>8</v>
      </c>
      <c r="E27" s="35">
        <v>70</v>
      </c>
      <c r="F27" s="38">
        <v>83</v>
      </c>
      <c r="G27" s="35">
        <v>69</v>
      </c>
      <c r="H27" s="57">
        <f t="shared" si="0"/>
        <v>0.98571428571428577</v>
      </c>
    </row>
    <row r="28" spans="1:9" s="174" customFormat="1" ht="20.100000000000001" customHeight="1" x14ac:dyDescent="0.3">
      <c r="A28" s="59" t="s">
        <v>167</v>
      </c>
      <c r="B28" s="34">
        <v>113</v>
      </c>
      <c r="C28" s="34" t="s">
        <v>165</v>
      </c>
      <c r="D28" s="35">
        <v>4</v>
      </c>
      <c r="E28" s="35">
        <v>35</v>
      </c>
      <c r="F28" s="35">
        <v>554</v>
      </c>
      <c r="G28" s="35">
        <v>34</v>
      </c>
      <c r="H28" s="57">
        <f t="shared" si="0"/>
        <v>0.97142857142857142</v>
      </c>
    </row>
    <row r="29" spans="1:9" s="174" customFormat="1" ht="20.100000000000001" customHeight="1" x14ac:dyDescent="0.3">
      <c r="A29" s="59" t="s">
        <v>168</v>
      </c>
      <c r="B29" s="34">
        <v>114</v>
      </c>
      <c r="C29" s="34" t="s">
        <v>165</v>
      </c>
      <c r="D29" s="35">
        <v>6</v>
      </c>
      <c r="E29" s="35">
        <v>70</v>
      </c>
      <c r="F29" s="35">
        <v>20</v>
      </c>
      <c r="G29" s="35">
        <v>72</v>
      </c>
      <c r="H29" s="57">
        <f t="shared" si="0"/>
        <v>1.0285714285714285</v>
      </c>
    </row>
    <row r="30" spans="1:9" s="174" customFormat="1" ht="20.100000000000001" customHeight="1" x14ac:dyDescent="0.3">
      <c r="A30" s="59" t="s">
        <v>169</v>
      </c>
      <c r="B30" s="34">
        <v>122</v>
      </c>
      <c r="C30" s="34" t="s">
        <v>165</v>
      </c>
      <c r="D30" s="35">
        <v>4</v>
      </c>
      <c r="E30" s="35">
        <v>10</v>
      </c>
      <c r="F30" s="35">
        <v>20</v>
      </c>
      <c r="G30" s="35">
        <v>11</v>
      </c>
      <c r="H30" s="57">
        <f t="shared" si="0"/>
        <v>1.1000000000000001</v>
      </c>
    </row>
    <row r="31" spans="1:9" s="174" customFormat="1" ht="20.100000000000001" customHeight="1" x14ac:dyDescent="0.3">
      <c r="A31" s="59" t="s">
        <v>170</v>
      </c>
      <c r="B31" s="34">
        <v>119</v>
      </c>
      <c r="C31" s="34" t="s">
        <v>165</v>
      </c>
      <c r="D31" s="35">
        <v>4</v>
      </c>
      <c r="E31" s="35">
        <v>10</v>
      </c>
      <c r="F31" s="35">
        <v>23</v>
      </c>
      <c r="G31" s="35">
        <v>10</v>
      </c>
      <c r="H31" s="57">
        <f t="shared" si="0"/>
        <v>1</v>
      </c>
    </row>
    <row r="32" spans="1:9" s="174" customFormat="1" ht="20.100000000000001" customHeight="1" x14ac:dyDescent="0.3">
      <c r="A32" s="59" t="s">
        <v>171</v>
      </c>
      <c r="B32" s="34">
        <v>121</v>
      </c>
      <c r="C32" s="34" t="s">
        <v>165</v>
      </c>
      <c r="D32" s="35">
        <v>6</v>
      </c>
      <c r="E32" s="35">
        <v>10</v>
      </c>
      <c r="F32" s="35">
        <v>60</v>
      </c>
      <c r="G32" s="35">
        <v>11</v>
      </c>
      <c r="H32" s="57">
        <f t="shared" si="0"/>
        <v>1.1000000000000001</v>
      </c>
    </row>
    <row r="33" spans="1:8" s="174" customFormat="1" ht="20.100000000000001" customHeight="1" x14ac:dyDescent="0.3">
      <c r="A33" s="175"/>
      <c r="B33" s="34"/>
      <c r="C33" s="34"/>
      <c r="D33" s="35"/>
      <c r="E33" s="79">
        <f>SUM(E26:E32)</f>
        <v>275</v>
      </c>
      <c r="F33" s="79">
        <f t="shared" ref="F33:G33" si="1">SUM(F26:F32)</f>
        <v>853</v>
      </c>
      <c r="G33" s="79">
        <f t="shared" si="1"/>
        <v>272</v>
      </c>
      <c r="H33" s="57">
        <f t="shared" si="0"/>
        <v>0.98909090909090913</v>
      </c>
    </row>
    <row r="34" spans="1:8" s="168" customFormat="1" ht="20.100000000000001" customHeight="1" thickBot="1" x14ac:dyDescent="0.35">
      <c r="A34" s="173"/>
      <c r="B34" s="172"/>
      <c r="C34" s="171"/>
      <c r="D34" s="170"/>
      <c r="E34" s="170"/>
      <c r="F34" s="170"/>
      <c r="G34" s="170"/>
      <c r="H34" s="169"/>
    </row>
    <row r="35" spans="1:8" x14ac:dyDescent="0.25">
      <c r="A35" s="167"/>
      <c r="B35" s="167"/>
      <c r="C35" s="14"/>
      <c r="D35" s="14"/>
      <c r="E35" s="14"/>
      <c r="F35" s="14"/>
      <c r="G35" s="14"/>
      <c r="H35" s="14"/>
    </row>
    <row r="36" spans="1:8" x14ac:dyDescent="0.25">
      <c r="A36" s="43"/>
      <c r="B36" s="43"/>
    </row>
    <row r="37" spans="1:8" x14ac:dyDescent="0.25">
      <c r="A37" s="43"/>
      <c r="B37" s="43"/>
    </row>
    <row r="38" spans="1:8" x14ac:dyDescent="0.25">
      <c r="A38" s="44"/>
      <c r="B38" s="44"/>
    </row>
    <row r="39" spans="1:8" x14ac:dyDescent="0.25">
      <c r="A39" s="43"/>
      <c r="B39" s="43"/>
    </row>
    <row r="40" spans="1:8" x14ac:dyDescent="0.25">
      <c r="A40" s="43"/>
      <c r="B40" s="43"/>
    </row>
    <row r="41" spans="1:8" x14ac:dyDescent="0.25">
      <c r="A41" s="44"/>
      <c r="B41" s="44"/>
    </row>
    <row r="42" spans="1:8" x14ac:dyDescent="0.25">
      <c r="A42" s="44"/>
      <c r="B42" s="44"/>
    </row>
    <row r="43" spans="1:8" x14ac:dyDescent="0.25">
      <c r="A43" s="44"/>
      <c r="B43" s="44"/>
    </row>
    <row r="44" spans="1:8" x14ac:dyDescent="0.25">
      <c r="A44" s="44"/>
      <c r="B44" s="44"/>
    </row>
    <row r="45" spans="1:8" x14ac:dyDescent="0.25">
      <c r="A45" s="44"/>
      <c r="B45" s="44"/>
    </row>
    <row r="46" spans="1:8" x14ac:dyDescent="0.25">
      <c r="A46" s="44"/>
      <c r="B46" s="44"/>
    </row>
    <row r="47" spans="1:8" x14ac:dyDescent="0.25">
      <c r="A47" s="45"/>
      <c r="B47" s="45"/>
    </row>
    <row r="48" spans="1:8"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t="s">
        <v>172</v>
      </c>
      <c r="B81" s="44"/>
    </row>
  </sheetData>
  <mergeCells count="39">
    <mergeCell ref="A20:B20"/>
    <mergeCell ref="C20:D20"/>
    <mergeCell ref="A17:B17"/>
    <mergeCell ref="C17:D17"/>
    <mergeCell ref="A18:B18"/>
    <mergeCell ref="C18:D18"/>
    <mergeCell ref="A16:B16"/>
    <mergeCell ref="C16:D16"/>
    <mergeCell ref="F16:H16"/>
    <mergeCell ref="A19:B19"/>
    <mergeCell ref="C19:D19"/>
    <mergeCell ref="A14:B14"/>
    <mergeCell ref="C14:D14"/>
    <mergeCell ref="G14:H14"/>
    <mergeCell ref="A15:B15"/>
    <mergeCell ref="C15:D15"/>
    <mergeCell ref="F15:H15"/>
    <mergeCell ref="A11:B11"/>
    <mergeCell ref="C11:D11"/>
    <mergeCell ref="G11:H11"/>
    <mergeCell ref="G12:H12"/>
    <mergeCell ref="A13:D13"/>
    <mergeCell ref="G13:H13"/>
    <mergeCell ref="A9:B9"/>
    <mergeCell ref="C9:D9"/>
    <mergeCell ref="G9:H9"/>
    <mergeCell ref="A10:B10"/>
    <mergeCell ref="C10:D10"/>
    <mergeCell ref="G10:H10"/>
    <mergeCell ref="A7:D7"/>
    <mergeCell ref="F7:H7"/>
    <mergeCell ref="A8:B8"/>
    <mergeCell ref="C8:D8"/>
    <mergeCell ref="G8:H8"/>
    <mergeCell ref="A1:H1"/>
    <mergeCell ref="A2:H2"/>
    <mergeCell ref="A3:H3"/>
    <mergeCell ref="A5:C5"/>
    <mergeCell ref="D5:H5"/>
  </mergeCells>
  <phoneticPr fontId="33" type="noConversion"/>
  <printOptions horizontalCentered="1"/>
  <pageMargins left="0.7" right="0.7" top="0.5" bottom="0.5" header="0" footer="0"/>
  <pageSetup scale="73" fitToHeight="0" orientation="portrait" r:id="rId1"/>
  <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02580-7CAE-47F1-A453-E1E642EE41FB}">
  <sheetPr>
    <tabColor rgb="FF00B050"/>
    <pageSetUpPr fitToPage="1"/>
  </sheetPr>
  <dimension ref="A1:M81"/>
  <sheetViews>
    <sheetView topLeftCell="A19"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709</v>
      </c>
      <c r="B5" s="297"/>
      <c r="C5" s="297" t="s">
        <v>710</v>
      </c>
      <c r="D5" s="297"/>
      <c r="E5" s="297"/>
      <c r="F5" s="297"/>
      <c r="G5" s="297"/>
      <c r="H5" s="297"/>
      <c r="I5" s="9"/>
    </row>
    <row r="6" spans="1:13" ht="6.75" customHeight="1" x14ac:dyDescent="0.25">
      <c r="A6" s="11"/>
      <c r="B6" s="11"/>
      <c r="C6" s="11"/>
      <c r="D6" s="11"/>
      <c r="E6" s="11"/>
      <c r="F6" s="11"/>
      <c r="G6" s="11"/>
      <c r="H6" s="12"/>
      <c r="I6" s="12"/>
      <c r="J6" s="12"/>
      <c r="K6" s="12"/>
      <c r="L6" s="12"/>
    </row>
    <row r="7" spans="1:13" s="8" customFormat="1" ht="20.100000000000001" customHeight="1" x14ac:dyDescent="0.2">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516</v>
      </c>
      <c r="C9" s="285"/>
      <c r="D9" s="286"/>
      <c r="E9" s="14"/>
      <c r="F9" s="19" t="s">
        <v>178</v>
      </c>
      <c r="G9" s="20">
        <v>2430</v>
      </c>
      <c r="H9" s="21">
        <v>2270</v>
      </c>
    </row>
    <row r="10" spans="1:13" s="8" customFormat="1" ht="20.100000000000001" customHeight="1" x14ac:dyDescent="0.2">
      <c r="A10" s="22" t="s">
        <v>15</v>
      </c>
      <c r="B10" s="270" t="s">
        <v>517</v>
      </c>
      <c r="C10" s="287"/>
      <c r="D10" s="288"/>
      <c r="E10" s="14"/>
      <c r="F10" s="23" t="s">
        <v>180</v>
      </c>
      <c r="G10" s="20"/>
      <c r="H10" s="21" t="s">
        <v>18</v>
      </c>
      <c r="J10" s="284" t="s">
        <v>711</v>
      </c>
      <c r="K10" s="284"/>
      <c r="L10" s="284"/>
    </row>
    <row r="11" spans="1:13" s="8" customFormat="1" ht="20.100000000000001" customHeight="1" x14ac:dyDescent="0.2">
      <c r="A11" s="14"/>
      <c r="B11" s="14"/>
      <c r="C11" s="296"/>
      <c r="D11" s="296"/>
      <c r="E11" s="24"/>
      <c r="F11" s="23" t="s">
        <v>23</v>
      </c>
      <c r="G11" s="20">
        <v>0</v>
      </c>
      <c r="H11" s="21">
        <v>0</v>
      </c>
      <c r="J11" s="284"/>
      <c r="K11" s="284"/>
      <c r="L11" s="284"/>
    </row>
    <row r="12" spans="1:13" s="8" customFormat="1" ht="20.100000000000001" customHeight="1" x14ac:dyDescent="0.2">
      <c r="A12" s="290"/>
      <c r="B12" s="290"/>
      <c r="C12" s="290"/>
      <c r="D12" s="290"/>
      <c r="E12" s="14"/>
      <c r="F12" s="23" t="s">
        <v>21</v>
      </c>
      <c r="G12" s="20">
        <v>2430</v>
      </c>
      <c r="H12" s="21">
        <v>2270</v>
      </c>
      <c r="J12" s="284"/>
      <c r="K12" s="284"/>
      <c r="L12" s="284"/>
    </row>
    <row r="13" spans="1:13" s="8" customFormat="1" ht="20.100000000000001" customHeight="1" x14ac:dyDescent="0.2">
      <c r="A13" s="291" t="s">
        <v>144</v>
      </c>
      <c r="B13" s="292"/>
      <c r="C13" s="292"/>
      <c r="D13" s="293"/>
      <c r="E13" s="14"/>
      <c r="F13" s="23" t="s">
        <v>155</v>
      </c>
      <c r="G13" s="20"/>
      <c r="H13" s="21">
        <v>122.8</v>
      </c>
      <c r="J13" s="284"/>
      <c r="K13" s="284"/>
      <c r="L13" s="284"/>
    </row>
    <row r="14" spans="1:13" s="8" customFormat="1" ht="20.100000000000001" customHeight="1" x14ac:dyDescent="0.2">
      <c r="A14" s="23" t="s">
        <v>40</v>
      </c>
      <c r="B14" s="246" t="s">
        <v>41</v>
      </c>
      <c r="C14" s="294"/>
      <c r="D14" s="247"/>
      <c r="E14" s="14"/>
      <c r="F14" s="23" t="s">
        <v>157</v>
      </c>
      <c r="G14" s="20"/>
      <c r="H14" s="21">
        <v>12.52</v>
      </c>
    </row>
    <row r="15" spans="1:13" s="8" customFormat="1" ht="20.100000000000001" customHeight="1" x14ac:dyDescent="0.2">
      <c r="A15" s="19" t="s">
        <v>150</v>
      </c>
      <c r="B15" s="244">
        <v>0.5</v>
      </c>
      <c r="C15" s="295"/>
      <c r="D15" s="245"/>
      <c r="E15" s="14"/>
      <c r="F15" s="23" t="s">
        <v>158</v>
      </c>
      <c r="G15" s="20"/>
      <c r="H15" s="21" t="s">
        <v>712</v>
      </c>
    </row>
    <row r="16" spans="1:13" s="8" customFormat="1" ht="20.100000000000001" customHeight="1" x14ac:dyDescent="0.2">
      <c r="A16" s="19" t="s">
        <v>151</v>
      </c>
      <c r="B16" s="244" t="s">
        <v>41</v>
      </c>
      <c r="C16" s="295"/>
      <c r="D16" s="245"/>
      <c r="E16" s="14"/>
      <c r="F16" s="23" t="s">
        <v>182</v>
      </c>
      <c r="G16" s="20"/>
      <c r="H16" s="21" t="s">
        <v>260</v>
      </c>
    </row>
    <row r="17" spans="1:9" s="8" customFormat="1" ht="20.100000000000001" customHeight="1" x14ac:dyDescent="0.2">
      <c r="A17" s="19" t="s">
        <v>152</v>
      </c>
      <c r="B17" s="266">
        <v>1</v>
      </c>
      <c r="C17" s="285"/>
      <c r="D17" s="286"/>
      <c r="E17" s="14"/>
      <c r="F17" s="23" t="s">
        <v>58</v>
      </c>
      <c r="G17" s="20">
        <v>0.4</v>
      </c>
      <c r="H17" s="21" t="s">
        <v>713</v>
      </c>
    </row>
    <row r="18" spans="1:9" s="8" customFormat="1" ht="20.100000000000001" customHeight="1" x14ac:dyDescent="0.2">
      <c r="A18" s="19" t="s">
        <v>185</v>
      </c>
      <c r="B18" s="266">
        <v>120</v>
      </c>
      <c r="C18" s="285"/>
      <c r="D18" s="286"/>
      <c r="E18" s="14"/>
      <c r="F18" s="25" t="s">
        <v>186</v>
      </c>
      <c r="G18" s="26"/>
      <c r="H18" s="27">
        <v>0.4</v>
      </c>
    </row>
    <row r="19" spans="1:9" s="8" customFormat="1" ht="20.100000000000001" customHeight="1" x14ac:dyDescent="0.2">
      <c r="A19" s="28" t="s">
        <v>154</v>
      </c>
      <c r="B19" s="270">
        <v>7.7</v>
      </c>
      <c r="C19" s="287"/>
      <c r="D19" s="288"/>
      <c r="E19" s="14"/>
      <c r="F19" s="14"/>
      <c r="G19" s="14"/>
      <c r="H19" s="14"/>
    </row>
    <row r="20" spans="1:9" s="8" customFormat="1" ht="20.100000000000001" customHeight="1" x14ac:dyDescent="0.2">
      <c r="A20" s="14" t="s">
        <v>231</v>
      </c>
      <c r="B20" s="14"/>
      <c r="C20" s="48">
        <v>2</v>
      </c>
      <c r="D20" s="14"/>
      <c r="E20" s="14"/>
      <c r="F20" s="14"/>
      <c r="G20" s="14"/>
      <c r="H20" s="14"/>
    </row>
    <row r="21" spans="1:9" s="8" customFormat="1" ht="16.5" customHeight="1" x14ac:dyDescent="0.2">
      <c r="A21" s="289"/>
      <c r="B21" s="289"/>
      <c r="C21" s="289"/>
      <c r="D21" s="289"/>
      <c r="E21" s="14"/>
      <c r="F21" s="14"/>
      <c r="G21" s="14"/>
      <c r="H21" s="14"/>
    </row>
    <row r="22" spans="1:9" s="8" customFormat="1" ht="36.75" customHeight="1" x14ac:dyDescent="0.25">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714</v>
      </c>
      <c r="B23" s="33" t="s">
        <v>236</v>
      </c>
      <c r="C23" s="34" t="s">
        <v>193</v>
      </c>
      <c r="D23" s="35">
        <v>10</v>
      </c>
      <c r="E23" s="35">
        <v>255</v>
      </c>
      <c r="F23" s="35">
        <v>316</v>
      </c>
      <c r="G23" s="35">
        <v>258</v>
      </c>
      <c r="H23" s="36">
        <f>G23/E23</f>
        <v>1.0117647058823529</v>
      </c>
      <c r="I23" s="37"/>
    </row>
    <row r="24" spans="1:9" s="8" customFormat="1" ht="20.100000000000001" customHeight="1" x14ac:dyDescent="0.2">
      <c r="A24" s="32" t="s">
        <v>715</v>
      </c>
      <c r="B24" s="33" t="s">
        <v>236</v>
      </c>
      <c r="C24" s="34" t="s">
        <v>193</v>
      </c>
      <c r="D24" s="35">
        <v>10</v>
      </c>
      <c r="E24" s="35">
        <v>255</v>
      </c>
      <c r="F24" s="35">
        <v>343</v>
      </c>
      <c r="G24" s="35">
        <v>243</v>
      </c>
      <c r="H24" s="36">
        <f t="shared" ref="H24:H34" si="0">G24/E24</f>
        <v>0.95294117647058818</v>
      </c>
      <c r="I24" s="37"/>
    </row>
    <row r="25" spans="1:9" s="8" customFormat="1" ht="20.100000000000001" customHeight="1" x14ac:dyDescent="0.2">
      <c r="A25" s="32" t="s">
        <v>716</v>
      </c>
      <c r="B25" s="33" t="s">
        <v>198</v>
      </c>
      <c r="C25" s="34" t="s">
        <v>193</v>
      </c>
      <c r="D25" s="35">
        <v>10</v>
      </c>
      <c r="E25" s="35">
        <v>320</v>
      </c>
      <c r="F25" s="35">
        <v>261</v>
      </c>
      <c r="G25" s="35">
        <v>249</v>
      </c>
      <c r="H25" s="36">
        <f t="shared" si="0"/>
        <v>0.77812499999999996</v>
      </c>
      <c r="I25" s="37"/>
    </row>
    <row r="26" spans="1:9" s="8" customFormat="1" ht="20.100000000000001" customHeight="1" x14ac:dyDescent="0.2">
      <c r="A26" s="32" t="s">
        <v>717</v>
      </c>
      <c r="B26" s="33" t="s">
        <v>198</v>
      </c>
      <c r="C26" s="34" t="s">
        <v>193</v>
      </c>
      <c r="D26" s="35">
        <v>10</v>
      </c>
      <c r="E26" s="35">
        <v>320</v>
      </c>
      <c r="F26" s="35">
        <v>262</v>
      </c>
      <c r="G26" s="35">
        <v>315</v>
      </c>
      <c r="H26" s="36">
        <f t="shared" si="0"/>
        <v>0.984375</v>
      </c>
      <c r="I26" s="37"/>
    </row>
    <row r="27" spans="1:9" s="8" customFormat="1" ht="20.100000000000001" customHeight="1" x14ac:dyDescent="0.2">
      <c r="A27" s="32" t="s">
        <v>718</v>
      </c>
      <c r="B27" s="33" t="s">
        <v>198</v>
      </c>
      <c r="C27" s="34" t="s">
        <v>193</v>
      </c>
      <c r="D27" s="35">
        <v>10</v>
      </c>
      <c r="E27" s="35">
        <v>320</v>
      </c>
      <c r="F27" s="35">
        <v>233</v>
      </c>
      <c r="G27" s="35">
        <v>274</v>
      </c>
      <c r="H27" s="36">
        <f t="shared" si="0"/>
        <v>0.85624999999999996</v>
      </c>
      <c r="I27" s="37"/>
    </row>
    <row r="28" spans="1:9" s="8" customFormat="1" ht="20.100000000000001" customHeight="1" x14ac:dyDescent="0.2">
      <c r="A28" s="32" t="s">
        <v>719</v>
      </c>
      <c r="B28" s="33" t="s">
        <v>198</v>
      </c>
      <c r="C28" s="34" t="s">
        <v>193</v>
      </c>
      <c r="D28" s="35">
        <v>10</v>
      </c>
      <c r="E28" s="35">
        <v>320</v>
      </c>
      <c r="F28" s="35">
        <v>289</v>
      </c>
      <c r="G28" s="35">
        <v>314</v>
      </c>
      <c r="H28" s="36">
        <f t="shared" si="0"/>
        <v>0.98124999999999996</v>
      </c>
      <c r="I28" s="37"/>
    </row>
    <row r="29" spans="1:9" s="8" customFormat="1" ht="20.100000000000001" customHeight="1" x14ac:dyDescent="0.2">
      <c r="A29" s="32" t="s">
        <v>720</v>
      </c>
      <c r="B29" s="33" t="s">
        <v>198</v>
      </c>
      <c r="C29" s="34" t="s">
        <v>193</v>
      </c>
      <c r="D29" s="35">
        <v>10</v>
      </c>
      <c r="E29" s="35">
        <v>320</v>
      </c>
      <c r="F29" s="35">
        <v>298</v>
      </c>
      <c r="G29" s="35">
        <v>322</v>
      </c>
      <c r="H29" s="36">
        <f t="shared" si="0"/>
        <v>1.0062500000000001</v>
      </c>
      <c r="I29" s="37"/>
    </row>
    <row r="30" spans="1:9" s="8" customFormat="1" ht="20.100000000000001" customHeight="1" x14ac:dyDescent="0.2">
      <c r="A30" s="32" t="s">
        <v>721</v>
      </c>
      <c r="B30" s="33" t="s">
        <v>198</v>
      </c>
      <c r="C30" s="34" t="s">
        <v>193</v>
      </c>
      <c r="D30" s="35">
        <v>10</v>
      </c>
      <c r="E30" s="35">
        <v>320</v>
      </c>
      <c r="F30" s="35">
        <v>269</v>
      </c>
      <c r="G30" s="35">
        <v>295</v>
      </c>
      <c r="H30" s="36">
        <f t="shared" si="0"/>
        <v>0.921875</v>
      </c>
      <c r="I30" s="37"/>
    </row>
    <row r="31" spans="1:9" s="8" customFormat="1" ht="20.100000000000001" customHeight="1" x14ac:dyDescent="0.2">
      <c r="A31" s="58" t="s">
        <v>203</v>
      </c>
      <c r="B31" s="33"/>
      <c r="C31" s="34"/>
      <c r="D31" s="35"/>
      <c r="E31" s="79">
        <f>SUM(E23:E30)</f>
        <v>2430</v>
      </c>
      <c r="F31" s="35">
        <f>SUM(F23:F30)</f>
        <v>2271</v>
      </c>
      <c r="G31" s="79">
        <f>SUM(G23:G30)</f>
        <v>2270</v>
      </c>
      <c r="H31" s="80">
        <f t="shared" si="0"/>
        <v>0.93415637860082301</v>
      </c>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t="s">
        <v>722</v>
      </c>
      <c r="B33" s="33"/>
      <c r="C33" s="34" t="s">
        <v>205</v>
      </c>
      <c r="D33" s="35" t="s">
        <v>327</v>
      </c>
      <c r="E33" s="35">
        <v>2430</v>
      </c>
      <c r="F33" s="35"/>
      <c r="G33" s="35"/>
      <c r="H33" s="36">
        <f t="shared" si="0"/>
        <v>0</v>
      </c>
      <c r="I33" s="37"/>
    </row>
    <row r="34" spans="1:9" s="8" customFormat="1" ht="20.100000000000001" customHeight="1" x14ac:dyDescent="0.2">
      <c r="A34" s="58" t="s">
        <v>207</v>
      </c>
      <c r="B34" s="33"/>
      <c r="C34" s="34"/>
      <c r="D34" s="35"/>
      <c r="E34" s="79">
        <f>SUM(E33)</f>
        <v>2430</v>
      </c>
      <c r="F34" s="35"/>
      <c r="G34" s="79">
        <f>SUM(G33)</f>
        <v>0</v>
      </c>
      <c r="H34" s="80">
        <f t="shared" si="0"/>
        <v>0</v>
      </c>
      <c r="I34" s="37"/>
    </row>
    <row r="35" spans="1:9" s="8" customFormat="1" ht="20.100000000000001" customHeight="1" x14ac:dyDescent="0.2">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J10:L13"/>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091B4-5961-407A-8CC4-D9A816171C79}">
  <sheetPr>
    <tabColor rgb="FF00B050"/>
    <pageSetUpPr fitToPage="1"/>
  </sheetPr>
  <dimension ref="A1:M81"/>
  <sheetViews>
    <sheetView topLeftCell="A13"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723</v>
      </c>
      <c r="B5" s="297"/>
      <c r="C5" s="297" t="s">
        <v>724</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x14ac:dyDescent="0.2">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c r="J8" s="284" t="s">
        <v>725</v>
      </c>
      <c r="K8" s="284"/>
      <c r="L8" s="284"/>
    </row>
    <row r="9" spans="1:13" s="8" customFormat="1" ht="20.100000000000001" customHeight="1" x14ac:dyDescent="0.2">
      <c r="A9" s="15" t="s">
        <v>12</v>
      </c>
      <c r="B9" s="266" t="s">
        <v>177</v>
      </c>
      <c r="C9" s="285"/>
      <c r="D9" s="286"/>
      <c r="E9" s="14"/>
      <c r="F9" s="19" t="s">
        <v>178</v>
      </c>
      <c r="G9" s="20">
        <v>2580</v>
      </c>
      <c r="H9" s="21">
        <v>2011</v>
      </c>
      <c r="J9" s="284"/>
      <c r="K9" s="284"/>
      <c r="L9" s="284"/>
    </row>
    <row r="10" spans="1:13" s="8" customFormat="1" ht="20.100000000000001" customHeight="1" x14ac:dyDescent="0.2">
      <c r="A10" s="22" t="s">
        <v>15</v>
      </c>
      <c r="B10" s="270" t="s">
        <v>179</v>
      </c>
      <c r="C10" s="287"/>
      <c r="D10" s="288"/>
      <c r="E10" s="14"/>
      <c r="F10" s="23" t="s">
        <v>273</v>
      </c>
      <c r="G10" s="20"/>
      <c r="H10" s="21" t="s">
        <v>274</v>
      </c>
      <c r="J10" s="284"/>
      <c r="K10" s="284"/>
      <c r="L10" s="284"/>
    </row>
    <row r="11" spans="1:13" s="8" customFormat="1" ht="20.100000000000001" customHeight="1" x14ac:dyDescent="0.2">
      <c r="A11" s="14"/>
      <c r="B11" s="14"/>
      <c r="C11" s="296"/>
      <c r="D11" s="296"/>
      <c r="E11" s="24"/>
      <c r="F11" s="23" t="s">
        <v>23</v>
      </c>
      <c r="G11" s="20">
        <v>0</v>
      </c>
      <c r="H11" s="21">
        <v>0</v>
      </c>
      <c r="J11" s="284"/>
      <c r="K11" s="284"/>
      <c r="L11" s="284"/>
    </row>
    <row r="12" spans="1:13" s="8" customFormat="1" ht="20.100000000000001" customHeight="1" x14ac:dyDescent="0.2">
      <c r="A12" s="290"/>
      <c r="B12" s="290"/>
      <c r="C12" s="290"/>
      <c r="D12" s="290"/>
      <c r="E12" s="14"/>
      <c r="F12" s="23" t="s">
        <v>21</v>
      </c>
      <c r="G12" s="20">
        <v>2580</v>
      </c>
      <c r="H12" s="21">
        <v>2011</v>
      </c>
    </row>
    <row r="13" spans="1:13" s="8" customFormat="1" ht="20.100000000000001" customHeight="1" x14ac:dyDescent="0.2">
      <c r="A13" s="291" t="s">
        <v>144</v>
      </c>
      <c r="B13" s="292"/>
      <c r="C13" s="292"/>
      <c r="D13" s="293"/>
      <c r="E13" s="14"/>
      <c r="F13" s="23" t="s">
        <v>155</v>
      </c>
      <c r="G13" s="20"/>
      <c r="H13" s="21">
        <v>122</v>
      </c>
    </row>
    <row r="14" spans="1:13" s="8" customFormat="1" ht="20.100000000000001" customHeight="1" x14ac:dyDescent="0.2">
      <c r="A14" s="23" t="s">
        <v>40</v>
      </c>
      <c r="B14" s="246" t="s">
        <v>41</v>
      </c>
      <c r="C14" s="294"/>
      <c r="D14" s="247"/>
      <c r="E14" s="14"/>
      <c r="F14" s="23" t="s">
        <v>157</v>
      </c>
      <c r="G14" s="20"/>
      <c r="H14" s="21">
        <v>13.2</v>
      </c>
    </row>
    <row r="15" spans="1:13" s="8" customFormat="1" ht="20.100000000000001" customHeight="1" x14ac:dyDescent="0.2">
      <c r="A15" s="19" t="s">
        <v>150</v>
      </c>
      <c r="B15" s="244">
        <v>0.5</v>
      </c>
      <c r="C15" s="295"/>
      <c r="D15" s="245"/>
      <c r="E15" s="14"/>
      <c r="F15" s="23" t="s">
        <v>158</v>
      </c>
      <c r="G15" s="20"/>
      <c r="H15" s="21" t="s">
        <v>726</v>
      </c>
    </row>
    <row r="16" spans="1:13" s="8" customFormat="1" ht="20.100000000000001" customHeight="1" x14ac:dyDescent="0.2">
      <c r="A16" s="19" t="s">
        <v>151</v>
      </c>
      <c r="B16" s="244" t="s">
        <v>41</v>
      </c>
      <c r="C16" s="295"/>
      <c r="D16" s="245"/>
      <c r="E16" s="14"/>
      <c r="F16" s="23" t="s">
        <v>182</v>
      </c>
      <c r="G16" s="20"/>
      <c r="H16" s="21" t="s">
        <v>494</v>
      </c>
    </row>
    <row r="17" spans="1:9" s="8" customFormat="1" ht="20.100000000000001" customHeight="1" x14ac:dyDescent="0.2">
      <c r="A17" s="19" t="s">
        <v>152</v>
      </c>
      <c r="B17" s="266">
        <v>1</v>
      </c>
      <c r="C17" s="285"/>
      <c r="D17" s="286"/>
      <c r="E17" s="14"/>
      <c r="F17" s="23" t="s">
        <v>58</v>
      </c>
      <c r="G17" s="20">
        <v>0.4</v>
      </c>
      <c r="H17" s="21" t="s">
        <v>261</v>
      </c>
    </row>
    <row r="18" spans="1:9" s="8" customFormat="1" ht="20.100000000000001" customHeight="1" x14ac:dyDescent="0.2">
      <c r="A18" s="19" t="s">
        <v>185</v>
      </c>
      <c r="B18" s="266">
        <v>120</v>
      </c>
      <c r="C18" s="285"/>
      <c r="D18" s="286"/>
      <c r="E18" s="14"/>
      <c r="F18" s="25" t="s">
        <v>186</v>
      </c>
      <c r="G18" s="26"/>
      <c r="H18" s="27">
        <v>0.85699999999999998</v>
      </c>
    </row>
    <row r="19" spans="1:9" s="8" customFormat="1" ht="20.100000000000001" customHeight="1" x14ac:dyDescent="0.2">
      <c r="A19" s="28" t="s">
        <v>154</v>
      </c>
      <c r="B19" s="270">
        <v>7.7</v>
      </c>
      <c r="C19" s="287"/>
      <c r="D19" s="288"/>
      <c r="E19" s="14"/>
      <c r="F19" s="14"/>
      <c r="G19" s="14"/>
      <c r="H19" s="14"/>
    </row>
    <row r="20" spans="1:9" s="8" customFormat="1" ht="20.100000000000001" customHeight="1" x14ac:dyDescent="0.2">
      <c r="A20" s="14" t="s">
        <v>231</v>
      </c>
      <c r="B20" s="14"/>
      <c r="C20" s="48">
        <v>2</v>
      </c>
      <c r="D20" s="14"/>
      <c r="E20" s="14"/>
      <c r="F20" s="14"/>
      <c r="G20" s="14"/>
      <c r="H20" s="14"/>
    </row>
    <row r="21" spans="1:9" s="8" customFormat="1" ht="16.5" customHeight="1" x14ac:dyDescent="0.2">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727</v>
      </c>
      <c r="B23" s="33" t="s">
        <v>192</v>
      </c>
      <c r="C23" s="34" t="s">
        <v>193</v>
      </c>
      <c r="D23" s="35">
        <v>10</v>
      </c>
      <c r="E23" s="35">
        <v>380</v>
      </c>
      <c r="F23" s="35">
        <v>281</v>
      </c>
      <c r="G23" s="35">
        <v>281</v>
      </c>
      <c r="H23" s="36">
        <f>G23/E23</f>
        <v>0.73947368421052628</v>
      </c>
      <c r="I23" s="37"/>
    </row>
    <row r="24" spans="1:9" s="8" customFormat="1" ht="20.100000000000001" customHeight="1" x14ac:dyDescent="0.2">
      <c r="A24" s="32" t="s">
        <v>728</v>
      </c>
      <c r="B24" s="33" t="s">
        <v>195</v>
      </c>
      <c r="C24" s="34" t="s">
        <v>193</v>
      </c>
      <c r="D24" s="35">
        <v>10</v>
      </c>
      <c r="E24" s="35">
        <v>300</v>
      </c>
      <c r="F24" s="35">
        <v>245</v>
      </c>
      <c r="G24" s="38">
        <v>245</v>
      </c>
      <c r="H24" s="36">
        <f t="shared" ref="H24:H34" si="0">G24/E24</f>
        <v>0.81666666666666665</v>
      </c>
      <c r="I24" s="37"/>
    </row>
    <row r="25" spans="1:9" s="8" customFormat="1" ht="20.100000000000001" customHeight="1" x14ac:dyDescent="0.2">
      <c r="A25" s="32" t="s">
        <v>729</v>
      </c>
      <c r="B25" s="33" t="s">
        <v>195</v>
      </c>
      <c r="C25" s="34" t="s">
        <v>193</v>
      </c>
      <c r="D25" s="35">
        <v>10</v>
      </c>
      <c r="E25" s="35">
        <v>300</v>
      </c>
      <c r="F25" s="35">
        <v>226</v>
      </c>
      <c r="G25" s="35">
        <v>226</v>
      </c>
      <c r="H25" s="36">
        <f t="shared" si="0"/>
        <v>0.7533333333333333</v>
      </c>
      <c r="I25" s="37"/>
    </row>
    <row r="26" spans="1:9" s="8" customFormat="1" ht="20.100000000000001" customHeight="1" x14ac:dyDescent="0.2">
      <c r="A26" s="32" t="s">
        <v>730</v>
      </c>
      <c r="B26" s="33" t="s">
        <v>198</v>
      </c>
      <c r="C26" s="34" t="s">
        <v>193</v>
      </c>
      <c r="D26" s="35">
        <v>10</v>
      </c>
      <c r="E26" s="35">
        <v>320</v>
      </c>
      <c r="F26" s="35">
        <v>230</v>
      </c>
      <c r="G26" s="35">
        <v>230</v>
      </c>
      <c r="H26" s="36">
        <f t="shared" si="0"/>
        <v>0.71875</v>
      </c>
      <c r="I26" s="37"/>
    </row>
    <row r="27" spans="1:9" s="8" customFormat="1" ht="20.100000000000001" customHeight="1" x14ac:dyDescent="0.2">
      <c r="A27" s="32" t="s">
        <v>731</v>
      </c>
      <c r="B27" s="33" t="s">
        <v>198</v>
      </c>
      <c r="C27" s="34" t="s">
        <v>193</v>
      </c>
      <c r="D27" s="35">
        <v>10</v>
      </c>
      <c r="E27" s="35">
        <v>320</v>
      </c>
      <c r="F27" s="35">
        <v>260</v>
      </c>
      <c r="G27" s="35">
        <v>260</v>
      </c>
      <c r="H27" s="36">
        <f t="shared" si="0"/>
        <v>0.8125</v>
      </c>
      <c r="I27" s="37"/>
    </row>
    <row r="28" spans="1:9" s="8" customFormat="1" ht="20.100000000000001" customHeight="1" x14ac:dyDescent="0.2">
      <c r="A28" s="32" t="s">
        <v>732</v>
      </c>
      <c r="B28" s="33" t="s">
        <v>198</v>
      </c>
      <c r="C28" s="34" t="s">
        <v>193</v>
      </c>
      <c r="D28" s="35">
        <v>10</v>
      </c>
      <c r="E28" s="35">
        <v>320</v>
      </c>
      <c r="F28" s="35">
        <v>273</v>
      </c>
      <c r="G28" s="35">
        <v>273</v>
      </c>
      <c r="H28" s="36">
        <f t="shared" si="0"/>
        <v>0.85312500000000002</v>
      </c>
      <c r="I28" s="37"/>
    </row>
    <row r="29" spans="1:9" s="8" customFormat="1" ht="20.100000000000001" customHeight="1" x14ac:dyDescent="0.2">
      <c r="A29" s="32" t="s">
        <v>733</v>
      </c>
      <c r="B29" s="33" t="s">
        <v>198</v>
      </c>
      <c r="C29" s="34" t="s">
        <v>193</v>
      </c>
      <c r="D29" s="35">
        <v>10</v>
      </c>
      <c r="E29" s="35">
        <v>320</v>
      </c>
      <c r="F29" s="35">
        <v>233</v>
      </c>
      <c r="G29" s="35">
        <v>233</v>
      </c>
      <c r="H29" s="36">
        <f t="shared" si="0"/>
        <v>0.72812500000000002</v>
      </c>
      <c r="I29" s="37"/>
    </row>
    <row r="30" spans="1:9" s="8" customFormat="1" ht="20.100000000000001" customHeight="1" x14ac:dyDescent="0.2">
      <c r="A30" s="32" t="s">
        <v>734</v>
      </c>
      <c r="B30" s="33" t="s">
        <v>198</v>
      </c>
      <c r="C30" s="34" t="s">
        <v>193</v>
      </c>
      <c r="D30" s="35">
        <v>10</v>
      </c>
      <c r="E30" s="35">
        <v>320</v>
      </c>
      <c r="F30" s="35">
        <v>263</v>
      </c>
      <c r="G30" s="35">
        <v>263</v>
      </c>
      <c r="H30" s="36">
        <f t="shared" si="0"/>
        <v>0.82187500000000002</v>
      </c>
      <c r="I30" s="37"/>
    </row>
    <row r="31" spans="1:9" s="8" customFormat="1" ht="20.100000000000001" customHeight="1" x14ac:dyDescent="0.2">
      <c r="A31" s="58" t="s">
        <v>203</v>
      </c>
      <c r="B31" s="33"/>
      <c r="C31" s="34"/>
      <c r="D31" s="35"/>
      <c r="E31" s="79">
        <v>2580</v>
      </c>
      <c r="F31" s="35">
        <f>SUM(F23:F30)</f>
        <v>2011</v>
      </c>
      <c r="G31" s="79">
        <f>SUM(G23:G30)</f>
        <v>2011</v>
      </c>
      <c r="H31" s="80">
        <f t="shared" si="0"/>
        <v>0.77945736434108526</v>
      </c>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t="s">
        <v>735</v>
      </c>
      <c r="B33" s="33"/>
      <c r="C33" s="34" t="s">
        <v>205</v>
      </c>
      <c r="D33" s="35" t="s">
        <v>206</v>
      </c>
      <c r="E33" s="35">
        <v>2580</v>
      </c>
      <c r="F33" s="35">
        <v>2011</v>
      </c>
      <c r="G33" s="35">
        <v>2011</v>
      </c>
      <c r="H33" s="36">
        <v>0.78</v>
      </c>
      <c r="I33" s="37"/>
    </row>
    <row r="34" spans="1:9" s="8" customFormat="1" ht="20.100000000000001" customHeight="1" x14ac:dyDescent="0.2">
      <c r="A34" s="58" t="s">
        <v>207</v>
      </c>
      <c r="B34" s="33"/>
      <c r="C34" s="34"/>
      <c r="D34" s="35"/>
      <c r="E34" s="79">
        <f>SUM(E33)</f>
        <v>2580</v>
      </c>
      <c r="F34" s="35">
        <v>2011</v>
      </c>
      <c r="G34" s="79">
        <f>SUM(G33)</f>
        <v>2011</v>
      </c>
      <c r="H34" s="80">
        <f t="shared" si="0"/>
        <v>0.77945736434108526</v>
      </c>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A7:D7"/>
    <mergeCell ref="F7:H7"/>
    <mergeCell ref="B8:D8"/>
    <mergeCell ref="B9:D9"/>
    <mergeCell ref="B10:D10"/>
    <mergeCell ref="A1:H1"/>
    <mergeCell ref="A2:H2"/>
    <mergeCell ref="A3:H3"/>
    <mergeCell ref="A4:H4"/>
    <mergeCell ref="A5:B5"/>
    <mergeCell ref="C5:H5"/>
    <mergeCell ref="J8:L11"/>
    <mergeCell ref="B18:D18"/>
    <mergeCell ref="B19:D19"/>
    <mergeCell ref="A21:D21"/>
    <mergeCell ref="A12:D12"/>
    <mergeCell ref="A13:D13"/>
    <mergeCell ref="B14:D14"/>
    <mergeCell ref="B15:D15"/>
    <mergeCell ref="B16:D16"/>
    <mergeCell ref="B17:D17"/>
    <mergeCell ref="C11:D11"/>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637CE-C5A4-4164-8161-A4EF77217C94}">
  <sheetPr>
    <tabColor rgb="FF00B050"/>
    <pageSetUpPr fitToPage="1"/>
  </sheetPr>
  <dimension ref="A1:M81"/>
  <sheetViews>
    <sheetView topLeftCell="A10"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736</v>
      </c>
      <c r="B5" s="297"/>
      <c r="C5" s="297" t="s">
        <v>737</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thickBot="1" x14ac:dyDescent="0.25">
      <c r="A8" s="15" t="s">
        <v>127</v>
      </c>
      <c r="B8" s="301" t="s">
        <v>175</v>
      </c>
      <c r="C8" s="302"/>
      <c r="D8" s="303"/>
      <c r="E8" s="14"/>
      <c r="F8" s="16" t="s">
        <v>8</v>
      </c>
      <c r="G8" s="17" t="s">
        <v>9</v>
      </c>
      <c r="H8" s="18" t="s">
        <v>10</v>
      </c>
    </row>
    <row r="9" spans="1:13" s="8" customFormat="1" ht="20.100000000000001" customHeight="1" x14ac:dyDescent="0.2">
      <c r="A9" s="15" t="s">
        <v>12</v>
      </c>
      <c r="B9" s="266" t="s">
        <v>210</v>
      </c>
      <c r="C9" s="285"/>
      <c r="D9" s="286"/>
      <c r="E9" s="14"/>
      <c r="F9" s="19" t="s">
        <v>178</v>
      </c>
      <c r="G9" s="20">
        <v>990</v>
      </c>
      <c r="H9" s="21">
        <v>1060</v>
      </c>
    </row>
    <row r="10" spans="1:13" s="8" customFormat="1" ht="20.100000000000001" customHeight="1" thickBot="1" x14ac:dyDescent="0.25">
      <c r="A10" s="22" t="s">
        <v>15</v>
      </c>
      <c r="B10" s="270" t="s">
        <v>738</v>
      </c>
      <c r="C10" s="287"/>
      <c r="D10" s="288"/>
      <c r="E10" s="14"/>
      <c r="F10" s="23" t="s">
        <v>180</v>
      </c>
      <c r="G10" s="20"/>
      <c r="H10" s="21" t="s">
        <v>18</v>
      </c>
      <c r="J10" s="8" t="s">
        <v>739</v>
      </c>
    </row>
    <row r="11" spans="1:13" s="8" customFormat="1" ht="20.100000000000001" customHeight="1" x14ac:dyDescent="0.2">
      <c r="A11" s="14"/>
      <c r="B11" s="14"/>
      <c r="C11" s="296"/>
      <c r="D11" s="296"/>
      <c r="E11" s="24"/>
      <c r="F11" s="23" t="s">
        <v>23</v>
      </c>
      <c r="G11" s="20">
        <v>0</v>
      </c>
      <c r="H11" s="21">
        <v>0</v>
      </c>
      <c r="J11" s="8" t="s">
        <v>740</v>
      </c>
    </row>
    <row r="12" spans="1:13" s="8" customFormat="1" ht="20.100000000000001" customHeight="1" thickBot="1" x14ac:dyDescent="0.25">
      <c r="A12" s="290"/>
      <c r="B12" s="290"/>
      <c r="C12" s="290"/>
      <c r="D12" s="290"/>
      <c r="E12" s="14"/>
      <c r="F12" s="23" t="s">
        <v>21</v>
      </c>
      <c r="G12" s="20">
        <v>990</v>
      </c>
      <c r="H12" s="21">
        <v>1060</v>
      </c>
    </row>
    <row r="13" spans="1:13" s="8" customFormat="1" ht="20.100000000000001" customHeight="1" thickBot="1" x14ac:dyDescent="0.25">
      <c r="A13" s="291" t="s">
        <v>144</v>
      </c>
      <c r="B13" s="292"/>
      <c r="C13" s="292"/>
      <c r="D13" s="293"/>
      <c r="E13" s="14"/>
      <c r="F13" s="23" t="s">
        <v>155</v>
      </c>
      <c r="G13" s="20"/>
      <c r="H13" s="21">
        <v>122</v>
      </c>
    </row>
    <row r="14" spans="1:13" s="8" customFormat="1" ht="20.100000000000001" customHeight="1" x14ac:dyDescent="0.2">
      <c r="A14" s="23" t="s">
        <v>40</v>
      </c>
      <c r="B14" s="246" t="s">
        <v>741</v>
      </c>
      <c r="C14" s="294"/>
      <c r="D14" s="247"/>
      <c r="E14" s="14"/>
      <c r="F14" s="23" t="s">
        <v>157</v>
      </c>
      <c r="G14" s="20"/>
      <c r="H14" s="21">
        <v>3.5</v>
      </c>
    </row>
    <row r="15" spans="1:13" s="8" customFormat="1" ht="20.100000000000001" customHeight="1" x14ac:dyDescent="0.2">
      <c r="A15" s="19" t="s">
        <v>150</v>
      </c>
      <c r="B15" s="244">
        <v>0.5</v>
      </c>
      <c r="C15" s="295"/>
      <c r="D15" s="245"/>
      <c r="E15" s="14"/>
      <c r="F15" s="23" t="s">
        <v>158</v>
      </c>
      <c r="G15" s="20"/>
      <c r="H15" s="21">
        <v>-0.32</v>
      </c>
    </row>
    <row r="16" spans="1:13" s="8" customFormat="1" ht="20.100000000000001" customHeight="1" x14ac:dyDescent="0.2">
      <c r="A16" s="19" t="s">
        <v>151</v>
      </c>
      <c r="B16" s="244" t="s">
        <v>18</v>
      </c>
      <c r="C16" s="295"/>
      <c r="D16" s="245"/>
      <c r="E16" s="14"/>
      <c r="F16" s="23" t="s">
        <v>182</v>
      </c>
      <c r="G16" s="20"/>
      <c r="H16" s="21">
        <v>0.2</v>
      </c>
    </row>
    <row r="17" spans="1:9" s="8" customFormat="1" ht="20.100000000000001" customHeight="1" x14ac:dyDescent="0.2">
      <c r="A17" s="19" t="s">
        <v>152</v>
      </c>
      <c r="B17" s="266">
        <v>1</v>
      </c>
      <c r="C17" s="285"/>
      <c r="D17" s="286"/>
      <c r="E17" s="14"/>
      <c r="F17" s="23" t="s">
        <v>58</v>
      </c>
      <c r="G17" s="20">
        <v>0.4</v>
      </c>
      <c r="H17" s="21">
        <v>0.52</v>
      </c>
    </row>
    <row r="18" spans="1:9" s="8" customFormat="1" ht="20.100000000000001" customHeight="1" thickBot="1" x14ac:dyDescent="0.25">
      <c r="A18" s="19" t="s">
        <v>185</v>
      </c>
      <c r="B18" s="266">
        <v>120</v>
      </c>
      <c r="C18" s="285"/>
      <c r="D18" s="286"/>
      <c r="E18" s="14"/>
      <c r="F18" s="25" t="s">
        <v>186</v>
      </c>
      <c r="G18" s="26"/>
      <c r="H18" s="27" t="s">
        <v>18</v>
      </c>
    </row>
    <row r="19" spans="1:9" s="8" customFormat="1" ht="20.100000000000001" customHeight="1" thickBot="1" x14ac:dyDescent="0.25">
      <c r="A19" s="28" t="s">
        <v>154</v>
      </c>
      <c r="B19" s="270">
        <v>7.7</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742</v>
      </c>
      <c r="B23" s="33" t="s">
        <v>216</v>
      </c>
      <c r="C23" s="34" t="s">
        <v>193</v>
      </c>
      <c r="D23" s="35">
        <v>10</v>
      </c>
      <c r="E23" s="35">
        <v>330</v>
      </c>
      <c r="F23" s="35">
        <v>459</v>
      </c>
      <c r="G23" s="35">
        <v>362</v>
      </c>
      <c r="H23" s="36">
        <f>G23/E23</f>
        <v>1.0969696969696969</v>
      </c>
      <c r="I23" s="37"/>
    </row>
    <row r="24" spans="1:9" s="8" customFormat="1" ht="20.100000000000001" customHeight="1" x14ac:dyDescent="0.2">
      <c r="A24" s="32" t="s">
        <v>743</v>
      </c>
      <c r="B24" s="33" t="s">
        <v>216</v>
      </c>
      <c r="C24" s="34" t="s">
        <v>193</v>
      </c>
      <c r="D24" s="35">
        <v>10</v>
      </c>
      <c r="E24" s="35">
        <v>330</v>
      </c>
      <c r="F24" s="35">
        <v>423</v>
      </c>
      <c r="G24" s="38">
        <v>353</v>
      </c>
      <c r="H24" s="36">
        <f t="shared" ref="H24:H26" si="0">G24/E24</f>
        <v>1.0696969696969696</v>
      </c>
      <c r="I24" s="37"/>
    </row>
    <row r="25" spans="1:9" s="8" customFormat="1" ht="20.100000000000001" customHeight="1" x14ac:dyDescent="0.2">
      <c r="A25" s="32" t="s">
        <v>744</v>
      </c>
      <c r="B25" s="33" t="s">
        <v>216</v>
      </c>
      <c r="C25" s="34" t="s">
        <v>193</v>
      </c>
      <c r="D25" s="35">
        <v>10</v>
      </c>
      <c r="E25" s="35">
        <v>330</v>
      </c>
      <c r="F25" s="35">
        <v>524</v>
      </c>
      <c r="G25" s="35">
        <v>345</v>
      </c>
      <c r="H25" s="36">
        <f t="shared" si="0"/>
        <v>1.0454545454545454</v>
      </c>
      <c r="I25" s="37"/>
    </row>
    <row r="26" spans="1:9" s="8" customFormat="1" ht="20.100000000000001" customHeight="1" x14ac:dyDescent="0.2">
      <c r="A26" s="58" t="s">
        <v>203</v>
      </c>
      <c r="B26" s="33"/>
      <c r="C26" s="34"/>
      <c r="D26" s="35"/>
      <c r="E26" s="79">
        <f>SUM(E23:E25)</f>
        <v>990</v>
      </c>
      <c r="F26" s="79">
        <f>SUM(F23:F25)</f>
        <v>1406</v>
      </c>
      <c r="G26" s="79">
        <f>SUM(G23:G25)</f>
        <v>1060</v>
      </c>
      <c r="H26" s="80">
        <f t="shared" si="0"/>
        <v>1.0707070707070707</v>
      </c>
      <c r="I26" s="37"/>
    </row>
    <row r="27" spans="1:9" s="8" customFormat="1" ht="20.100000000000001" customHeight="1" x14ac:dyDescent="0.2">
      <c r="A27" s="32"/>
      <c r="B27" s="33"/>
      <c r="C27" s="34"/>
      <c r="D27" s="35"/>
      <c r="E27" s="35"/>
      <c r="F27" s="35"/>
      <c r="G27" s="35"/>
      <c r="H27" s="36"/>
      <c r="I27" s="37"/>
    </row>
    <row r="28" spans="1:9" s="8" customFormat="1" ht="20.100000000000001" customHeight="1" x14ac:dyDescent="0.2">
      <c r="A28" s="32" t="s">
        <v>745</v>
      </c>
      <c r="B28" s="33"/>
      <c r="C28" s="34" t="s">
        <v>205</v>
      </c>
      <c r="D28" s="35" t="s">
        <v>220</v>
      </c>
      <c r="E28" s="35">
        <v>990</v>
      </c>
      <c r="F28" s="35"/>
      <c r="G28" s="35">
        <v>1060</v>
      </c>
      <c r="H28" s="36">
        <f t="shared" ref="H28:H29" si="1">G28/E28</f>
        <v>1.0707070707070707</v>
      </c>
      <c r="I28" s="37"/>
    </row>
    <row r="29" spans="1:9" s="8" customFormat="1" ht="20.100000000000001" customHeight="1" x14ac:dyDescent="0.2">
      <c r="A29" s="58" t="s">
        <v>207</v>
      </c>
      <c r="B29" s="33"/>
      <c r="C29" s="34"/>
      <c r="D29" s="35"/>
      <c r="E29" s="79">
        <f>SUM(E28)</f>
        <v>990</v>
      </c>
      <c r="F29" s="35"/>
      <c r="G29" s="79">
        <f>SUM(G28)</f>
        <v>1060</v>
      </c>
      <c r="H29" s="80">
        <f t="shared" si="1"/>
        <v>1.0707070707070707</v>
      </c>
      <c r="I29" s="37"/>
    </row>
    <row r="30" spans="1:9" s="8" customFormat="1" ht="20.100000000000001" customHeight="1" x14ac:dyDescent="0.2">
      <c r="A30" s="32"/>
      <c r="B30" s="33"/>
      <c r="C30" s="34"/>
      <c r="D30" s="35"/>
      <c r="E30" s="35"/>
      <c r="F30" s="35"/>
      <c r="G30" s="35"/>
      <c r="H30" s="36"/>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26758-1492-4441-826F-611E0462A2D1}">
  <sheetPr>
    <tabColor rgb="FF00B050"/>
    <pageSetUpPr fitToPage="1"/>
  </sheetPr>
  <dimension ref="A1:M81"/>
  <sheetViews>
    <sheetView topLeftCell="A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746</v>
      </c>
      <c r="B5" s="297"/>
      <c r="C5" s="297" t="s">
        <v>747</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c r="J8" s="8" t="s">
        <v>534</v>
      </c>
    </row>
    <row r="9" spans="1:13" s="8" customFormat="1" ht="20.100000000000001" customHeight="1" x14ac:dyDescent="0.2">
      <c r="A9" s="15" t="s">
        <v>12</v>
      </c>
      <c r="B9" s="266" t="s">
        <v>223</v>
      </c>
      <c r="C9" s="285"/>
      <c r="D9" s="286"/>
      <c r="E9" s="14"/>
      <c r="F9" s="19" t="s">
        <v>178</v>
      </c>
      <c r="G9" s="20">
        <v>1740</v>
      </c>
      <c r="H9" s="21">
        <v>1375</v>
      </c>
      <c r="J9" s="8" t="s">
        <v>748</v>
      </c>
    </row>
    <row r="10" spans="1:13" s="8" customFormat="1" ht="20.100000000000001" customHeight="1" x14ac:dyDescent="0.2">
      <c r="A10" s="22" t="s">
        <v>15</v>
      </c>
      <c r="B10" s="270" t="s">
        <v>224</v>
      </c>
      <c r="C10" s="287"/>
      <c r="D10" s="288"/>
      <c r="E10" s="14"/>
      <c r="F10" s="23" t="s">
        <v>273</v>
      </c>
      <c r="G10" s="20"/>
      <c r="H10" s="21" t="s">
        <v>274</v>
      </c>
      <c r="J10" s="8" t="s">
        <v>749</v>
      </c>
    </row>
    <row r="11" spans="1:13" s="8" customFormat="1" ht="20.100000000000001" customHeight="1" x14ac:dyDescent="0.2">
      <c r="A11" s="14"/>
      <c r="B11" s="14"/>
      <c r="C11" s="296"/>
      <c r="D11" s="296"/>
      <c r="E11" s="24"/>
      <c r="F11" s="23" t="s">
        <v>23</v>
      </c>
      <c r="G11" s="20">
        <v>0</v>
      </c>
      <c r="H11" s="21">
        <v>0</v>
      </c>
    </row>
    <row r="12" spans="1:13" s="8" customFormat="1" ht="20.100000000000001" customHeight="1" x14ac:dyDescent="0.2">
      <c r="A12" s="290"/>
      <c r="B12" s="290"/>
      <c r="C12" s="290"/>
      <c r="D12" s="290"/>
      <c r="E12" s="14"/>
      <c r="F12" s="23" t="s">
        <v>21</v>
      </c>
      <c r="G12" s="20">
        <v>1740</v>
      </c>
      <c r="H12" s="21">
        <v>1375</v>
      </c>
    </row>
    <row r="13" spans="1:13" s="8" customFormat="1" ht="20.100000000000001" customHeight="1" x14ac:dyDescent="0.2">
      <c r="A13" s="291" t="s">
        <v>144</v>
      </c>
      <c r="B13" s="292"/>
      <c r="C13" s="292"/>
      <c r="D13" s="293"/>
      <c r="E13" s="14"/>
      <c r="F13" s="23" t="s">
        <v>155</v>
      </c>
      <c r="G13" s="20"/>
      <c r="H13" s="21">
        <v>121.8</v>
      </c>
    </row>
    <row r="14" spans="1:13" s="8" customFormat="1" ht="20.100000000000001" customHeight="1" x14ac:dyDescent="0.2">
      <c r="A14" s="23" t="s">
        <v>40</v>
      </c>
      <c r="B14" s="246" t="s">
        <v>18</v>
      </c>
      <c r="C14" s="294"/>
      <c r="D14" s="247"/>
      <c r="E14" s="14"/>
      <c r="F14" s="23" t="s">
        <v>157</v>
      </c>
      <c r="G14" s="20"/>
      <c r="H14" s="21">
        <v>6.63</v>
      </c>
    </row>
    <row r="15" spans="1:13" s="8" customFormat="1" ht="20.100000000000001" customHeight="1" x14ac:dyDescent="0.2">
      <c r="A15" s="19" t="s">
        <v>150</v>
      </c>
      <c r="B15" s="244">
        <v>0.33</v>
      </c>
      <c r="C15" s="295"/>
      <c r="D15" s="245"/>
      <c r="E15" s="14"/>
      <c r="F15" s="23" t="s">
        <v>158</v>
      </c>
      <c r="G15" s="20"/>
      <c r="H15" s="21" t="s">
        <v>750</v>
      </c>
    </row>
    <row r="16" spans="1:13" s="8" customFormat="1" ht="20.100000000000001" customHeight="1" x14ac:dyDescent="0.2">
      <c r="A16" s="19" t="s">
        <v>151</v>
      </c>
      <c r="B16" s="244" t="s">
        <v>18</v>
      </c>
      <c r="C16" s="295"/>
      <c r="D16" s="245"/>
      <c r="E16" s="14"/>
      <c r="F16" s="23" t="s">
        <v>182</v>
      </c>
      <c r="G16" s="20"/>
      <c r="H16" s="21" t="s">
        <v>494</v>
      </c>
    </row>
    <row r="17" spans="1:9" s="8" customFormat="1" ht="20.100000000000001" customHeight="1" x14ac:dyDescent="0.2">
      <c r="A17" s="19" t="s">
        <v>152</v>
      </c>
      <c r="B17" s="266">
        <v>1</v>
      </c>
      <c r="C17" s="285"/>
      <c r="D17" s="286"/>
      <c r="E17" s="14"/>
      <c r="F17" s="23" t="s">
        <v>58</v>
      </c>
      <c r="G17" s="20">
        <v>0.4</v>
      </c>
      <c r="H17" s="21" t="s">
        <v>751</v>
      </c>
    </row>
    <row r="18" spans="1:9" s="8" customFormat="1" ht="20.100000000000001" customHeight="1" x14ac:dyDescent="0.2">
      <c r="A18" s="19" t="s">
        <v>185</v>
      </c>
      <c r="B18" s="266">
        <v>120</v>
      </c>
      <c r="C18" s="285"/>
      <c r="D18" s="286"/>
      <c r="E18" s="14"/>
      <c r="F18" s="25" t="s">
        <v>186</v>
      </c>
      <c r="G18" s="26"/>
      <c r="H18" s="27">
        <v>0.43</v>
      </c>
    </row>
    <row r="19" spans="1:9" s="8" customFormat="1" ht="20.100000000000001" customHeight="1" x14ac:dyDescent="0.2">
      <c r="A19" s="28" t="s">
        <v>154</v>
      </c>
      <c r="B19" s="270">
        <v>5</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752</v>
      </c>
      <c r="B23" s="33" t="s">
        <v>198</v>
      </c>
      <c r="C23" s="34" t="s">
        <v>193</v>
      </c>
      <c r="D23" s="35">
        <v>10</v>
      </c>
      <c r="E23" s="35">
        <v>305</v>
      </c>
      <c r="F23" s="35">
        <v>242</v>
      </c>
      <c r="G23" s="35">
        <v>242</v>
      </c>
      <c r="H23" s="36">
        <f>G23/E23</f>
        <v>0.79344262295081969</v>
      </c>
      <c r="I23" s="37"/>
    </row>
    <row r="24" spans="1:9" s="8" customFormat="1" ht="20.100000000000001" customHeight="1" x14ac:dyDescent="0.2">
      <c r="A24" s="32" t="s">
        <v>753</v>
      </c>
      <c r="B24" s="33" t="s">
        <v>198</v>
      </c>
      <c r="C24" s="34" t="s">
        <v>193</v>
      </c>
      <c r="D24" s="35">
        <v>10</v>
      </c>
      <c r="E24" s="35">
        <v>310</v>
      </c>
      <c r="F24" s="35">
        <v>249</v>
      </c>
      <c r="G24" s="35">
        <v>249</v>
      </c>
      <c r="H24" s="36">
        <f t="shared" ref="H24:H32" si="0">G24/E24</f>
        <v>0.8032258064516129</v>
      </c>
      <c r="I24" s="37"/>
    </row>
    <row r="25" spans="1:9" s="8" customFormat="1" ht="20.100000000000001" customHeight="1" x14ac:dyDescent="0.2">
      <c r="A25" s="32" t="s">
        <v>754</v>
      </c>
      <c r="B25" s="33" t="s">
        <v>198</v>
      </c>
      <c r="C25" s="34" t="s">
        <v>193</v>
      </c>
      <c r="D25" s="35">
        <v>10</v>
      </c>
      <c r="E25" s="35">
        <v>305</v>
      </c>
      <c r="F25" s="35">
        <v>243</v>
      </c>
      <c r="G25" s="35">
        <v>243</v>
      </c>
      <c r="H25" s="36">
        <f t="shared" si="0"/>
        <v>0.79672131147540981</v>
      </c>
      <c r="I25" s="37"/>
    </row>
    <row r="26" spans="1:9" s="8" customFormat="1" ht="20.100000000000001" customHeight="1" x14ac:dyDescent="0.2">
      <c r="A26" s="32" t="s">
        <v>755</v>
      </c>
      <c r="B26" s="33" t="s">
        <v>236</v>
      </c>
      <c r="C26" s="34" t="s">
        <v>193</v>
      </c>
      <c r="D26" s="35">
        <v>10</v>
      </c>
      <c r="E26" s="35">
        <v>275</v>
      </c>
      <c r="F26" s="35">
        <v>222</v>
      </c>
      <c r="G26" s="35">
        <v>222</v>
      </c>
      <c r="H26" s="36">
        <f t="shared" si="0"/>
        <v>0.80727272727272725</v>
      </c>
      <c r="I26" s="37"/>
    </row>
    <row r="27" spans="1:9" s="8" customFormat="1" ht="20.100000000000001" customHeight="1" x14ac:dyDescent="0.2">
      <c r="A27" s="32" t="s">
        <v>756</v>
      </c>
      <c r="B27" s="33" t="s">
        <v>236</v>
      </c>
      <c r="C27" s="34" t="s">
        <v>193</v>
      </c>
      <c r="D27" s="35">
        <v>10</v>
      </c>
      <c r="E27" s="35">
        <v>270</v>
      </c>
      <c r="F27" s="35">
        <v>208</v>
      </c>
      <c r="G27" s="35">
        <v>208</v>
      </c>
      <c r="H27" s="36">
        <f t="shared" si="0"/>
        <v>0.77037037037037037</v>
      </c>
      <c r="I27" s="37"/>
    </row>
    <row r="28" spans="1:9" s="8" customFormat="1" ht="20.100000000000001" customHeight="1" x14ac:dyDescent="0.2">
      <c r="A28" s="32" t="s">
        <v>757</v>
      </c>
      <c r="B28" s="33" t="s">
        <v>236</v>
      </c>
      <c r="C28" s="34" t="s">
        <v>193</v>
      </c>
      <c r="D28" s="35">
        <v>10</v>
      </c>
      <c r="E28" s="35">
        <v>275</v>
      </c>
      <c r="F28" s="35">
        <v>211</v>
      </c>
      <c r="G28" s="35">
        <v>211</v>
      </c>
      <c r="H28" s="36">
        <f t="shared" si="0"/>
        <v>0.76727272727272722</v>
      </c>
      <c r="I28" s="37"/>
    </row>
    <row r="29" spans="1:9" s="8" customFormat="1" ht="20.100000000000001" customHeight="1" x14ac:dyDescent="0.2">
      <c r="A29" s="58" t="s">
        <v>203</v>
      </c>
      <c r="B29" s="33"/>
      <c r="C29" s="34"/>
      <c r="D29" s="35"/>
      <c r="E29" s="79">
        <f>SUM(E23:E28)</f>
        <v>1740</v>
      </c>
      <c r="F29" s="35">
        <v>1375</v>
      </c>
      <c r="G29" s="79">
        <f>SUM(G23:G28)</f>
        <v>1375</v>
      </c>
      <c r="H29" s="80">
        <f t="shared" si="0"/>
        <v>0.79022988505747127</v>
      </c>
      <c r="I29" s="37"/>
    </row>
    <row r="30" spans="1:9" s="8" customFormat="1" ht="20.100000000000001" customHeight="1" x14ac:dyDescent="0.2">
      <c r="A30" s="32"/>
      <c r="B30" s="33"/>
      <c r="C30" s="34"/>
      <c r="D30" s="35"/>
      <c r="E30" s="35"/>
      <c r="F30" s="35"/>
      <c r="G30" s="35"/>
      <c r="H30" s="36"/>
      <c r="I30" s="37"/>
    </row>
    <row r="31" spans="1:9" s="8" customFormat="1" ht="20.100000000000001" customHeight="1" x14ac:dyDescent="0.2">
      <c r="A31" s="32" t="s">
        <v>758</v>
      </c>
      <c r="B31" s="33"/>
      <c r="C31" s="34" t="s">
        <v>205</v>
      </c>
      <c r="D31" s="35" t="s">
        <v>240</v>
      </c>
      <c r="E31" s="35">
        <v>1740</v>
      </c>
      <c r="F31" s="35">
        <v>1375</v>
      </c>
      <c r="G31" s="35">
        <v>1376</v>
      </c>
      <c r="H31" s="36">
        <f t="shared" si="0"/>
        <v>0.79080459770114941</v>
      </c>
      <c r="I31" s="37"/>
    </row>
    <row r="32" spans="1:9" s="8" customFormat="1" ht="20.100000000000001" customHeight="1" x14ac:dyDescent="0.2">
      <c r="A32" s="58" t="s">
        <v>207</v>
      </c>
      <c r="B32" s="33"/>
      <c r="C32" s="34"/>
      <c r="D32" s="35"/>
      <c r="E32" s="79">
        <f>SUM(E31)</f>
        <v>1740</v>
      </c>
      <c r="F32" s="35">
        <v>1375</v>
      </c>
      <c r="G32" s="79">
        <v>1375</v>
      </c>
      <c r="H32" s="80">
        <f t="shared" si="0"/>
        <v>0.79022988505747127</v>
      </c>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AE7D7-B233-44AB-93EE-F241D4851971}">
  <sheetPr>
    <tabColor rgb="FF00B050"/>
    <pageSetUpPr fitToPage="1"/>
  </sheetPr>
  <dimension ref="A1:M81"/>
  <sheetViews>
    <sheetView topLeftCell="A9"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759</v>
      </c>
      <c r="B5" s="297"/>
      <c r="C5" s="297" t="s">
        <v>760</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243</v>
      </c>
      <c r="C9" s="285"/>
      <c r="D9" s="286"/>
      <c r="E9" s="14"/>
      <c r="F9" s="19" t="s">
        <v>178</v>
      </c>
      <c r="G9" s="20">
        <v>670</v>
      </c>
      <c r="H9" s="21">
        <v>698</v>
      </c>
      <c r="J9" s="8" t="s">
        <v>534</v>
      </c>
    </row>
    <row r="10" spans="1:13" s="8" customFormat="1" ht="20.100000000000001" customHeight="1" x14ac:dyDescent="0.2">
      <c r="A10" s="22" t="s">
        <v>15</v>
      </c>
      <c r="B10" s="270" t="s">
        <v>244</v>
      </c>
      <c r="C10" s="287"/>
      <c r="D10" s="288"/>
      <c r="E10" s="14"/>
      <c r="F10" s="23" t="s">
        <v>180</v>
      </c>
      <c r="G10" s="20"/>
      <c r="H10" s="21" t="s">
        <v>18</v>
      </c>
      <c r="J10" s="8" t="s">
        <v>761</v>
      </c>
    </row>
    <row r="11" spans="1:13" s="8" customFormat="1" ht="20.100000000000001" customHeight="1" x14ac:dyDescent="0.2">
      <c r="A11" s="14"/>
      <c r="B11" s="14"/>
      <c r="C11" s="296"/>
      <c r="D11" s="296"/>
      <c r="E11" s="24"/>
      <c r="F11" s="23" t="s">
        <v>23</v>
      </c>
      <c r="G11" s="20">
        <v>0</v>
      </c>
      <c r="H11" s="21">
        <v>0</v>
      </c>
    </row>
    <row r="12" spans="1:13" s="8" customFormat="1" ht="20.100000000000001" customHeight="1" x14ac:dyDescent="0.2">
      <c r="A12" s="290"/>
      <c r="B12" s="290"/>
      <c r="C12" s="290"/>
      <c r="D12" s="290"/>
      <c r="E12" s="14"/>
      <c r="F12" s="23" t="s">
        <v>21</v>
      </c>
      <c r="G12" s="20">
        <v>670</v>
      </c>
      <c r="H12" s="21">
        <v>698</v>
      </c>
    </row>
    <row r="13" spans="1:13" s="8" customFormat="1" ht="20.100000000000001" customHeight="1" x14ac:dyDescent="0.2">
      <c r="A13" s="291" t="s">
        <v>144</v>
      </c>
      <c r="B13" s="292"/>
      <c r="C13" s="292"/>
      <c r="D13" s="293"/>
      <c r="E13" s="14"/>
      <c r="F13" s="23" t="s">
        <v>155</v>
      </c>
      <c r="G13" s="20"/>
      <c r="H13" s="21">
        <v>122.2</v>
      </c>
    </row>
    <row r="14" spans="1:13" s="8" customFormat="1" ht="20.100000000000001" customHeight="1" x14ac:dyDescent="0.2">
      <c r="A14" s="23" t="s">
        <v>40</v>
      </c>
      <c r="B14" s="246" t="s">
        <v>18</v>
      </c>
      <c r="C14" s="294"/>
      <c r="D14" s="247"/>
      <c r="E14" s="14"/>
      <c r="F14" s="23" t="s">
        <v>157</v>
      </c>
      <c r="G14" s="20"/>
      <c r="H14" s="21">
        <v>3.05</v>
      </c>
    </row>
    <row r="15" spans="1:13" s="8" customFormat="1" ht="20.100000000000001" customHeight="1" x14ac:dyDescent="0.2">
      <c r="A15" s="19" t="s">
        <v>150</v>
      </c>
      <c r="B15" s="244">
        <v>0.33</v>
      </c>
      <c r="C15" s="295"/>
      <c r="D15" s="245"/>
      <c r="E15" s="14"/>
      <c r="F15" s="23" t="s">
        <v>158</v>
      </c>
      <c r="G15" s="20"/>
      <c r="H15" s="21" t="s">
        <v>762</v>
      </c>
    </row>
    <row r="16" spans="1:13" s="8" customFormat="1" ht="20.100000000000001" customHeight="1" x14ac:dyDescent="0.2">
      <c r="A16" s="19" t="s">
        <v>151</v>
      </c>
      <c r="B16" s="244" t="s">
        <v>18</v>
      </c>
      <c r="C16" s="295"/>
      <c r="D16" s="245"/>
      <c r="E16" s="14"/>
      <c r="F16" s="23" t="s">
        <v>182</v>
      </c>
      <c r="G16" s="20"/>
      <c r="H16" s="21" t="s">
        <v>469</v>
      </c>
    </row>
    <row r="17" spans="1:9" s="8" customFormat="1" ht="20.100000000000001" customHeight="1" x14ac:dyDescent="0.2">
      <c r="A17" s="19" t="s">
        <v>152</v>
      </c>
      <c r="B17" s="266">
        <v>1</v>
      </c>
      <c r="C17" s="285"/>
      <c r="D17" s="286"/>
      <c r="E17" s="14"/>
      <c r="F17" s="23" t="s">
        <v>58</v>
      </c>
      <c r="G17" s="20">
        <v>0.4</v>
      </c>
      <c r="H17" s="21" t="s">
        <v>763</v>
      </c>
    </row>
    <row r="18" spans="1:9" s="8" customFormat="1" ht="20.100000000000001" customHeight="1" x14ac:dyDescent="0.2">
      <c r="A18" s="19" t="s">
        <v>185</v>
      </c>
      <c r="B18" s="266">
        <v>120</v>
      </c>
      <c r="C18" s="285"/>
      <c r="D18" s="286"/>
      <c r="E18" s="14"/>
      <c r="F18" s="25" t="s">
        <v>186</v>
      </c>
      <c r="G18" s="26"/>
      <c r="H18" s="27">
        <v>0.2</v>
      </c>
    </row>
    <row r="19" spans="1:9" s="8" customFormat="1" ht="20.100000000000001" customHeight="1" x14ac:dyDescent="0.2">
      <c r="A19" s="28" t="s">
        <v>154</v>
      </c>
      <c r="B19" s="270">
        <v>5</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764</v>
      </c>
      <c r="B23" s="33" t="s">
        <v>198</v>
      </c>
      <c r="C23" s="34" t="s">
        <v>193</v>
      </c>
      <c r="D23" s="35">
        <v>10</v>
      </c>
      <c r="E23" s="35">
        <v>305</v>
      </c>
      <c r="F23" s="35">
        <v>262</v>
      </c>
      <c r="G23" s="35">
        <v>325</v>
      </c>
      <c r="H23" s="36">
        <f>G23/E23</f>
        <v>1.0655737704918034</v>
      </c>
      <c r="I23" s="37"/>
    </row>
    <row r="24" spans="1:9" s="8" customFormat="1" ht="20.100000000000001" customHeight="1" x14ac:dyDescent="0.2">
      <c r="A24" s="32" t="s">
        <v>765</v>
      </c>
      <c r="B24" s="33" t="s">
        <v>198</v>
      </c>
      <c r="C24" s="34" t="s">
        <v>193</v>
      </c>
      <c r="D24" s="35">
        <v>10</v>
      </c>
      <c r="E24" s="35">
        <v>305</v>
      </c>
      <c r="F24" s="35">
        <v>272</v>
      </c>
      <c r="G24" s="35">
        <v>311</v>
      </c>
      <c r="H24" s="36">
        <f t="shared" ref="H24:H26" si="0">G24/E24</f>
        <v>1.019672131147541</v>
      </c>
      <c r="I24" s="37"/>
    </row>
    <row r="25" spans="1:9" s="8" customFormat="1" ht="20.100000000000001" customHeight="1" x14ac:dyDescent="0.2">
      <c r="A25" s="32" t="s">
        <v>766</v>
      </c>
      <c r="B25" s="33" t="s">
        <v>198</v>
      </c>
      <c r="C25" s="34" t="s">
        <v>193</v>
      </c>
      <c r="D25" s="35">
        <v>10</v>
      </c>
      <c r="E25" s="35">
        <v>60</v>
      </c>
      <c r="F25" s="35">
        <v>220</v>
      </c>
      <c r="G25" s="35">
        <v>62</v>
      </c>
      <c r="H25" s="36">
        <f t="shared" si="0"/>
        <v>1.0333333333333334</v>
      </c>
      <c r="I25" s="37"/>
    </row>
    <row r="26" spans="1:9" s="8" customFormat="1" ht="20.100000000000001" customHeight="1" x14ac:dyDescent="0.2">
      <c r="A26" s="58" t="s">
        <v>203</v>
      </c>
      <c r="B26" s="33"/>
      <c r="C26" s="34"/>
      <c r="D26" s="35"/>
      <c r="E26" s="79">
        <f>SUM(E23:E25)</f>
        <v>670</v>
      </c>
      <c r="F26" s="35"/>
      <c r="G26" s="79">
        <f>SUM(G23:G25)</f>
        <v>698</v>
      </c>
      <c r="H26" s="80">
        <f t="shared" si="0"/>
        <v>1.0417910447761194</v>
      </c>
      <c r="I26" s="37"/>
    </row>
    <row r="27" spans="1:9" s="8" customFormat="1" ht="20.100000000000001" customHeight="1" x14ac:dyDescent="0.2">
      <c r="A27" s="32"/>
      <c r="B27" s="33"/>
      <c r="C27" s="34"/>
      <c r="D27" s="35"/>
      <c r="E27" s="35"/>
      <c r="F27" s="35"/>
      <c r="G27" s="35"/>
      <c r="H27" s="36"/>
      <c r="I27" s="37"/>
    </row>
    <row r="28" spans="1:9" s="8" customFormat="1" ht="20.100000000000001" customHeight="1" x14ac:dyDescent="0.2">
      <c r="A28" s="32" t="s">
        <v>767</v>
      </c>
      <c r="B28" s="33"/>
      <c r="C28" s="34" t="s">
        <v>205</v>
      </c>
      <c r="D28" s="35" t="s">
        <v>254</v>
      </c>
      <c r="E28" s="35">
        <v>670</v>
      </c>
      <c r="F28" s="35"/>
      <c r="G28" s="35">
        <v>698</v>
      </c>
      <c r="H28" s="36">
        <f t="shared" ref="H28:H29" si="1">G28/E28</f>
        <v>1.0417910447761194</v>
      </c>
      <c r="I28" s="37"/>
    </row>
    <row r="29" spans="1:9" s="8" customFormat="1" ht="20.100000000000001" customHeight="1" x14ac:dyDescent="0.2">
      <c r="A29" s="58" t="s">
        <v>207</v>
      </c>
      <c r="B29" s="33"/>
      <c r="C29" s="34"/>
      <c r="D29" s="35"/>
      <c r="E29" s="79">
        <f>SUM(E28)</f>
        <v>670</v>
      </c>
      <c r="F29" s="35"/>
      <c r="G29" s="79">
        <f>SUM(G28)</f>
        <v>698</v>
      </c>
      <c r="H29" s="80">
        <f t="shared" si="1"/>
        <v>1.0417910447761194</v>
      </c>
      <c r="I29" s="37"/>
    </row>
    <row r="30" spans="1:9" s="8" customFormat="1" ht="20.100000000000001" customHeight="1" x14ac:dyDescent="0.2">
      <c r="A30" s="32"/>
      <c r="B30" s="33"/>
      <c r="C30" s="34"/>
      <c r="D30" s="35"/>
      <c r="E30" s="35"/>
      <c r="F30" s="35"/>
      <c r="G30" s="35"/>
      <c r="H30" s="36"/>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B35CC-EB75-4E85-B399-87506C0CE42C}">
  <sheetPr>
    <tabColor rgb="FF00B050"/>
    <pageSetUpPr fitToPage="1"/>
  </sheetPr>
  <dimension ref="A1:M81"/>
  <sheetViews>
    <sheetView topLeftCell="A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768</v>
      </c>
      <c r="B5" s="297"/>
      <c r="C5" s="297" t="s">
        <v>769</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257</v>
      </c>
      <c r="C9" s="285"/>
      <c r="D9" s="286"/>
      <c r="E9" s="14"/>
      <c r="F9" s="19" t="s">
        <v>178</v>
      </c>
      <c r="G9" s="20">
        <v>370</v>
      </c>
      <c r="H9" s="21">
        <v>360</v>
      </c>
      <c r="J9" s="8" t="s">
        <v>534</v>
      </c>
    </row>
    <row r="10" spans="1:13" s="8" customFormat="1" ht="20.100000000000001" customHeight="1" x14ac:dyDescent="0.2">
      <c r="A10" s="22" t="s">
        <v>15</v>
      </c>
      <c r="B10" s="270" t="s">
        <v>258</v>
      </c>
      <c r="C10" s="287"/>
      <c r="D10" s="288"/>
      <c r="E10" s="14"/>
      <c r="F10" s="23" t="s">
        <v>180</v>
      </c>
      <c r="G10" s="20"/>
      <c r="H10" s="21" t="s">
        <v>18</v>
      </c>
      <c r="J10" s="8" t="s">
        <v>770</v>
      </c>
    </row>
    <row r="11" spans="1:13" s="8" customFormat="1" ht="20.100000000000001" customHeight="1" x14ac:dyDescent="0.2">
      <c r="A11" s="14"/>
      <c r="B11" s="14"/>
      <c r="C11" s="296"/>
      <c r="D11" s="296"/>
      <c r="E11" s="24"/>
      <c r="F11" s="23" t="s">
        <v>23</v>
      </c>
      <c r="G11" s="20">
        <v>0</v>
      </c>
      <c r="H11" s="21">
        <v>0</v>
      </c>
    </row>
    <row r="12" spans="1:13" s="8" customFormat="1" ht="20.100000000000001" customHeight="1" x14ac:dyDescent="0.2">
      <c r="A12" s="290"/>
      <c r="B12" s="290"/>
      <c r="C12" s="290"/>
      <c r="D12" s="290"/>
      <c r="E12" s="14"/>
      <c r="F12" s="23" t="s">
        <v>21</v>
      </c>
      <c r="G12" s="20">
        <v>370</v>
      </c>
      <c r="H12" s="21">
        <v>360</v>
      </c>
    </row>
    <row r="13" spans="1:13" s="8" customFormat="1" ht="20.100000000000001" customHeight="1" x14ac:dyDescent="0.2">
      <c r="A13" s="291" t="s">
        <v>144</v>
      </c>
      <c r="B13" s="292"/>
      <c r="C13" s="292"/>
      <c r="D13" s="293"/>
      <c r="E13" s="14"/>
      <c r="F13" s="23" t="s">
        <v>155</v>
      </c>
      <c r="G13" s="20"/>
      <c r="H13" s="21">
        <v>121.5</v>
      </c>
    </row>
    <row r="14" spans="1:13" s="8" customFormat="1" ht="20.100000000000001" customHeight="1" x14ac:dyDescent="0.2">
      <c r="A14" s="23" t="s">
        <v>40</v>
      </c>
      <c r="B14" s="246" t="s">
        <v>18</v>
      </c>
      <c r="C14" s="294"/>
      <c r="D14" s="247"/>
      <c r="E14" s="14"/>
      <c r="F14" s="23" t="s">
        <v>157</v>
      </c>
      <c r="G14" s="20"/>
      <c r="H14" s="21">
        <v>1.87</v>
      </c>
    </row>
    <row r="15" spans="1:13" s="8" customFormat="1" ht="20.100000000000001" customHeight="1" x14ac:dyDescent="0.2">
      <c r="A15" s="19" t="s">
        <v>150</v>
      </c>
      <c r="B15" s="244">
        <v>0.33</v>
      </c>
      <c r="C15" s="295"/>
      <c r="D15" s="245"/>
      <c r="E15" s="14"/>
      <c r="F15" s="23" t="s">
        <v>158</v>
      </c>
      <c r="G15" s="20"/>
      <c r="H15" s="21" t="s">
        <v>771</v>
      </c>
    </row>
    <row r="16" spans="1:13" s="8" customFormat="1" ht="20.100000000000001" customHeight="1" x14ac:dyDescent="0.2">
      <c r="A16" s="19" t="s">
        <v>151</v>
      </c>
      <c r="B16" s="244" t="s">
        <v>18</v>
      </c>
      <c r="C16" s="295"/>
      <c r="D16" s="245"/>
      <c r="E16" s="14"/>
      <c r="F16" s="23" t="s">
        <v>182</v>
      </c>
      <c r="G16" s="20"/>
      <c r="H16" s="21" t="s">
        <v>772</v>
      </c>
    </row>
    <row r="17" spans="1:9" s="8" customFormat="1" ht="20.100000000000001" customHeight="1" x14ac:dyDescent="0.2">
      <c r="A17" s="19" t="s">
        <v>152</v>
      </c>
      <c r="B17" s="266">
        <v>1</v>
      </c>
      <c r="C17" s="285"/>
      <c r="D17" s="286"/>
      <c r="E17" s="14"/>
      <c r="F17" s="23" t="s">
        <v>58</v>
      </c>
      <c r="G17" s="20">
        <v>0.4</v>
      </c>
      <c r="H17" s="21" t="s">
        <v>261</v>
      </c>
    </row>
    <row r="18" spans="1:9" s="8" customFormat="1" ht="20.100000000000001" customHeight="1" x14ac:dyDescent="0.2">
      <c r="A18" s="19" t="s">
        <v>185</v>
      </c>
      <c r="B18" s="266">
        <v>120</v>
      </c>
      <c r="C18" s="285"/>
      <c r="D18" s="286"/>
      <c r="E18" s="14"/>
      <c r="F18" s="25" t="s">
        <v>186</v>
      </c>
      <c r="G18" s="26"/>
      <c r="H18" s="27">
        <v>0.05</v>
      </c>
    </row>
    <row r="19" spans="1:9" s="8" customFormat="1" ht="20.100000000000001" customHeight="1" x14ac:dyDescent="0.2">
      <c r="A19" s="28" t="s">
        <v>154</v>
      </c>
      <c r="B19" s="270">
        <v>5</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773</v>
      </c>
      <c r="B23" s="33" t="s">
        <v>198</v>
      </c>
      <c r="C23" s="34" t="s">
        <v>193</v>
      </c>
      <c r="D23" s="35">
        <v>10</v>
      </c>
      <c r="E23" s="35">
        <v>310</v>
      </c>
      <c r="F23" s="35">
        <v>347</v>
      </c>
      <c r="G23" s="35">
        <v>295</v>
      </c>
      <c r="H23" s="36">
        <f>G23/E23</f>
        <v>0.95161290322580649</v>
      </c>
      <c r="I23" s="37"/>
    </row>
    <row r="24" spans="1:9" s="8" customFormat="1" ht="20.100000000000001" customHeight="1" x14ac:dyDescent="0.2">
      <c r="A24" s="32" t="s">
        <v>774</v>
      </c>
      <c r="B24" s="33" t="s">
        <v>198</v>
      </c>
      <c r="C24" s="34" t="s">
        <v>193</v>
      </c>
      <c r="D24" s="35">
        <v>10</v>
      </c>
      <c r="E24" s="35">
        <v>60</v>
      </c>
      <c r="F24" s="35">
        <v>110</v>
      </c>
      <c r="G24" s="35">
        <v>65</v>
      </c>
      <c r="H24" s="36">
        <f t="shared" ref="H24:H25" si="0">G24/E24</f>
        <v>1.0833333333333333</v>
      </c>
      <c r="I24" s="37"/>
    </row>
    <row r="25" spans="1:9" s="8" customFormat="1" ht="20.100000000000001" customHeight="1" x14ac:dyDescent="0.2">
      <c r="A25" s="58" t="s">
        <v>203</v>
      </c>
      <c r="B25" s="33"/>
      <c r="C25" s="34"/>
      <c r="D25" s="35"/>
      <c r="E25" s="79">
        <f>SUM(E23:E24)</f>
        <v>370</v>
      </c>
      <c r="F25" s="35"/>
      <c r="G25" s="79">
        <f>SUM(G23:G24)</f>
        <v>360</v>
      </c>
      <c r="H25" s="80">
        <f t="shared" si="0"/>
        <v>0.97297297297297303</v>
      </c>
      <c r="I25" s="37"/>
    </row>
    <row r="26" spans="1:9" s="8" customFormat="1" ht="20.100000000000001" customHeight="1" x14ac:dyDescent="0.2">
      <c r="A26" s="32"/>
      <c r="B26" s="33"/>
      <c r="C26" s="34"/>
      <c r="D26" s="35"/>
      <c r="E26" s="35"/>
      <c r="F26" s="35"/>
      <c r="G26" s="35"/>
      <c r="H26" s="36"/>
      <c r="I26" s="37"/>
    </row>
    <row r="27" spans="1:9" s="8" customFormat="1" ht="20.100000000000001" customHeight="1" x14ac:dyDescent="0.2">
      <c r="A27" s="32" t="s">
        <v>775</v>
      </c>
      <c r="B27" s="33"/>
      <c r="C27" s="34" t="s">
        <v>205</v>
      </c>
      <c r="D27" s="35" t="s">
        <v>266</v>
      </c>
      <c r="E27" s="35">
        <v>370</v>
      </c>
      <c r="F27" s="35"/>
      <c r="G27" s="35">
        <v>360</v>
      </c>
      <c r="H27" s="36">
        <f t="shared" ref="H27:H28" si="1">G27/E27</f>
        <v>0.97297297297297303</v>
      </c>
      <c r="I27" s="37"/>
    </row>
    <row r="28" spans="1:9" s="8" customFormat="1" ht="20.100000000000001" customHeight="1" x14ac:dyDescent="0.2">
      <c r="A28" s="58" t="s">
        <v>207</v>
      </c>
      <c r="B28" s="33"/>
      <c r="C28" s="34"/>
      <c r="D28" s="35"/>
      <c r="E28" s="79">
        <f>SUM(E27)</f>
        <v>370</v>
      </c>
      <c r="F28" s="35"/>
      <c r="G28" s="79">
        <f>SUM(G27)</f>
        <v>360</v>
      </c>
      <c r="H28" s="80">
        <f t="shared" si="1"/>
        <v>0.97297297297297303</v>
      </c>
      <c r="I28" s="37"/>
    </row>
    <row r="29" spans="1:9" s="8" customFormat="1" ht="20.100000000000001" customHeight="1" x14ac:dyDescent="0.2">
      <c r="A29" s="32"/>
      <c r="B29" s="33"/>
      <c r="C29" s="34"/>
      <c r="D29" s="35"/>
      <c r="E29" s="35"/>
      <c r="F29" s="35"/>
      <c r="G29" s="35"/>
      <c r="H29" s="36"/>
      <c r="I29" s="37"/>
    </row>
    <row r="30" spans="1:9" s="8" customFormat="1" ht="20.100000000000001" customHeight="1" x14ac:dyDescent="0.2">
      <c r="A30" s="32"/>
      <c r="B30" s="33"/>
      <c r="C30" s="34"/>
      <c r="D30" s="35"/>
      <c r="E30" s="35"/>
      <c r="F30" s="35"/>
      <c r="G30" s="35"/>
      <c r="H30" s="36"/>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E4952-C8F5-47AA-985A-77BF9894BE73}">
  <sheetPr>
    <tabColor rgb="FF00B050"/>
    <pageSetUpPr fitToPage="1"/>
  </sheetPr>
  <dimension ref="A1:M81"/>
  <sheetViews>
    <sheetView topLeftCell="A32"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776</v>
      </c>
      <c r="B5" s="297"/>
      <c r="C5" s="297" t="s">
        <v>777</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thickBot="1" x14ac:dyDescent="0.25">
      <c r="A8" s="15" t="s">
        <v>127</v>
      </c>
      <c r="B8" s="301" t="s">
        <v>175</v>
      </c>
      <c r="C8" s="302"/>
      <c r="D8" s="303"/>
      <c r="E8" s="14"/>
      <c r="F8" s="16" t="s">
        <v>8</v>
      </c>
      <c r="G8" s="17" t="s">
        <v>9</v>
      </c>
      <c r="H8" s="18" t="s">
        <v>10</v>
      </c>
      <c r="J8" s="8" t="s">
        <v>778</v>
      </c>
    </row>
    <row r="9" spans="1:13" s="8" customFormat="1" ht="20.100000000000001" customHeight="1" x14ac:dyDescent="0.2">
      <c r="A9" s="15" t="s">
        <v>12</v>
      </c>
      <c r="B9" s="266" t="s">
        <v>779</v>
      </c>
      <c r="C9" s="285"/>
      <c r="D9" s="286"/>
      <c r="E9" s="14"/>
      <c r="F9" s="19" t="s">
        <v>178</v>
      </c>
      <c r="G9" s="20">
        <v>1740</v>
      </c>
      <c r="H9" s="21">
        <v>1365</v>
      </c>
      <c r="J9" s="8" t="s">
        <v>780</v>
      </c>
    </row>
    <row r="10" spans="1:13" s="8" customFormat="1" ht="20.100000000000001" customHeight="1" x14ac:dyDescent="0.2">
      <c r="A10" s="22" t="s">
        <v>15</v>
      </c>
      <c r="B10" s="270" t="s">
        <v>272</v>
      </c>
      <c r="C10" s="287"/>
      <c r="D10" s="288"/>
      <c r="E10" s="14"/>
      <c r="F10" s="23" t="s">
        <v>180</v>
      </c>
      <c r="G10" s="20"/>
      <c r="H10" s="21" t="s">
        <v>274</v>
      </c>
      <c r="J10" s="8" t="s">
        <v>654</v>
      </c>
    </row>
    <row r="11" spans="1:13" s="8" customFormat="1" ht="20.100000000000001" customHeight="1" x14ac:dyDescent="0.2">
      <c r="A11" s="14"/>
      <c r="B11" s="14"/>
      <c r="C11" s="296"/>
      <c r="D11" s="296"/>
      <c r="E11" s="24"/>
      <c r="F11" s="23" t="s">
        <v>23</v>
      </c>
      <c r="G11" s="20">
        <v>0</v>
      </c>
      <c r="H11" s="21">
        <v>0</v>
      </c>
    </row>
    <row r="12" spans="1:13" s="8" customFormat="1" ht="20.100000000000001" customHeight="1" x14ac:dyDescent="0.2">
      <c r="A12" s="290"/>
      <c r="B12" s="290"/>
      <c r="C12" s="290"/>
      <c r="D12" s="290"/>
      <c r="E12" s="14"/>
      <c r="F12" s="23" t="s">
        <v>21</v>
      </c>
      <c r="G12" s="20">
        <v>1740</v>
      </c>
      <c r="H12" s="21">
        <v>1365</v>
      </c>
    </row>
    <row r="13" spans="1:13" s="8" customFormat="1" ht="20.100000000000001" customHeight="1" thickBot="1" x14ac:dyDescent="0.25">
      <c r="A13" s="291" t="s">
        <v>144</v>
      </c>
      <c r="B13" s="292"/>
      <c r="C13" s="292"/>
      <c r="D13" s="293"/>
      <c r="E13" s="14"/>
      <c r="F13" s="23" t="s">
        <v>155</v>
      </c>
      <c r="G13" s="20"/>
      <c r="H13" s="21">
        <v>122</v>
      </c>
    </row>
    <row r="14" spans="1:13" s="8" customFormat="1" ht="20.100000000000001" customHeight="1" x14ac:dyDescent="0.2">
      <c r="A14" s="23" t="s">
        <v>40</v>
      </c>
      <c r="B14" s="332" t="s">
        <v>741</v>
      </c>
      <c r="C14" s="333"/>
      <c r="D14" s="334"/>
      <c r="E14" s="14"/>
      <c r="F14" s="23" t="s">
        <v>157</v>
      </c>
      <c r="G14" s="20"/>
      <c r="H14" s="21">
        <v>4.9000000000000004</v>
      </c>
    </row>
    <row r="15" spans="1:13" s="8" customFormat="1" ht="20.100000000000001" customHeight="1" x14ac:dyDescent="0.2">
      <c r="A15" s="19" t="s">
        <v>150</v>
      </c>
      <c r="B15" s="312">
        <v>0.33</v>
      </c>
      <c r="C15" s="313"/>
      <c r="D15" s="314"/>
      <c r="E15" s="14"/>
      <c r="F15" s="23" t="s">
        <v>158</v>
      </c>
      <c r="G15" s="20"/>
      <c r="H15" s="21">
        <v>-0.22</v>
      </c>
    </row>
    <row r="16" spans="1:13" s="8" customFormat="1" ht="20.100000000000001" customHeight="1" x14ac:dyDescent="0.2">
      <c r="A16" s="19" t="s">
        <v>151</v>
      </c>
      <c r="B16" s="312" t="s">
        <v>41</v>
      </c>
      <c r="C16" s="313"/>
      <c r="D16" s="314"/>
      <c r="E16" s="14"/>
      <c r="F16" s="23" t="s">
        <v>182</v>
      </c>
      <c r="G16" s="20"/>
      <c r="H16" s="21">
        <v>0.1</v>
      </c>
    </row>
    <row r="17" spans="1:9" s="8" customFormat="1" ht="20.100000000000001" customHeight="1" x14ac:dyDescent="0.2">
      <c r="A17" s="19" t="s">
        <v>152</v>
      </c>
      <c r="B17" s="312">
        <v>1</v>
      </c>
      <c r="C17" s="313"/>
      <c r="D17" s="314"/>
      <c r="E17" s="14"/>
      <c r="F17" s="23" t="s">
        <v>58</v>
      </c>
      <c r="G17" s="20">
        <v>0.4</v>
      </c>
      <c r="H17" s="21">
        <v>0.32</v>
      </c>
    </row>
    <row r="18" spans="1:9" s="8" customFormat="1" ht="20.100000000000001" customHeight="1" x14ac:dyDescent="0.2">
      <c r="A18" s="19" t="s">
        <v>185</v>
      </c>
      <c r="B18" s="312">
        <v>120</v>
      </c>
      <c r="C18" s="313"/>
      <c r="D18" s="314"/>
      <c r="E18" s="14"/>
      <c r="F18" s="25" t="s">
        <v>186</v>
      </c>
      <c r="G18" s="26"/>
      <c r="H18" s="27">
        <v>0.32300000000000001</v>
      </c>
    </row>
    <row r="19" spans="1:9" s="8" customFormat="1" ht="20.100000000000001" customHeight="1" thickBot="1" x14ac:dyDescent="0.25">
      <c r="A19" s="28" t="s">
        <v>154</v>
      </c>
      <c r="B19" s="315">
        <v>5</v>
      </c>
      <c r="C19" s="315"/>
      <c r="D19" s="316"/>
      <c r="E19" s="14"/>
      <c r="F19" s="14"/>
      <c r="G19" s="14"/>
      <c r="H19" s="14"/>
    </row>
    <row r="20" spans="1:9" s="8" customFormat="1" ht="20.100000000000001" customHeight="1" x14ac:dyDescent="0.2">
      <c r="A20" s="14" t="s">
        <v>231</v>
      </c>
      <c r="B20" s="259">
        <v>2</v>
      </c>
      <c r="C20" s="259"/>
      <c r="D20" s="259"/>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781</v>
      </c>
      <c r="B23" s="33" t="s">
        <v>236</v>
      </c>
      <c r="C23" s="34" t="s">
        <v>193</v>
      </c>
      <c r="D23" s="35">
        <v>10</v>
      </c>
      <c r="E23" s="35">
        <v>275</v>
      </c>
      <c r="F23" s="35">
        <v>218</v>
      </c>
      <c r="G23" s="35">
        <v>218</v>
      </c>
      <c r="H23" s="36">
        <f>G23/E23</f>
        <v>0.79272727272727272</v>
      </c>
      <c r="I23" s="37"/>
    </row>
    <row r="24" spans="1:9" s="8" customFormat="1" ht="20.100000000000001" customHeight="1" x14ac:dyDescent="0.2">
      <c r="A24" s="32" t="s">
        <v>782</v>
      </c>
      <c r="B24" s="33" t="s">
        <v>236</v>
      </c>
      <c r="C24" s="34" t="s">
        <v>193</v>
      </c>
      <c r="D24" s="35">
        <v>10</v>
      </c>
      <c r="E24" s="35">
        <v>270</v>
      </c>
      <c r="F24" s="35">
        <v>224</v>
      </c>
      <c r="G24" s="35">
        <v>224</v>
      </c>
      <c r="H24" s="36">
        <f t="shared" ref="H24:H32" si="0">G24/E24</f>
        <v>0.82962962962962961</v>
      </c>
      <c r="I24" s="37"/>
    </row>
    <row r="25" spans="1:9" s="8" customFormat="1" ht="20.100000000000001" customHeight="1" x14ac:dyDescent="0.2">
      <c r="A25" s="32" t="s">
        <v>783</v>
      </c>
      <c r="B25" s="33" t="s">
        <v>236</v>
      </c>
      <c r="C25" s="34" t="s">
        <v>193</v>
      </c>
      <c r="D25" s="35">
        <v>10</v>
      </c>
      <c r="E25" s="35">
        <v>275</v>
      </c>
      <c r="F25" s="35">
        <v>222</v>
      </c>
      <c r="G25" s="35">
        <v>222</v>
      </c>
      <c r="H25" s="36">
        <f t="shared" si="0"/>
        <v>0.80727272727272725</v>
      </c>
      <c r="I25" s="37"/>
    </row>
    <row r="26" spans="1:9" s="8" customFormat="1" ht="20.100000000000001" customHeight="1" x14ac:dyDescent="0.2">
      <c r="A26" s="32" t="s">
        <v>784</v>
      </c>
      <c r="B26" s="33" t="s">
        <v>198</v>
      </c>
      <c r="C26" s="34" t="s">
        <v>193</v>
      </c>
      <c r="D26" s="35">
        <v>10</v>
      </c>
      <c r="E26" s="35">
        <v>305</v>
      </c>
      <c r="F26" s="35">
        <v>220</v>
      </c>
      <c r="G26" s="35">
        <v>220</v>
      </c>
      <c r="H26" s="36">
        <f t="shared" si="0"/>
        <v>0.72131147540983609</v>
      </c>
      <c r="I26" s="37"/>
    </row>
    <row r="27" spans="1:9" s="8" customFormat="1" ht="20.100000000000001" customHeight="1" x14ac:dyDescent="0.2">
      <c r="A27" s="32" t="s">
        <v>785</v>
      </c>
      <c r="B27" s="33" t="s">
        <v>198</v>
      </c>
      <c r="C27" s="34" t="s">
        <v>193</v>
      </c>
      <c r="D27" s="35">
        <v>10</v>
      </c>
      <c r="E27" s="35">
        <v>305</v>
      </c>
      <c r="F27" s="35">
        <v>239</v>
      </c>
      <c r="G27" s="35">
        <v>239</v>
      </c>
      <c r="H27" s="36">
        <f t="shared" si="0"/>
        <v>0.78360655737704921</v>
      </c>
      <c r="I27" s="37"/>
    </row>
    <row r="28" spans="1:9" s="8" customFormat="1" ht="20.100000000000001" customHeight="1" x14ac:dyDescent="0.2">
      <c r="A28" s="32" t="s">
        <v>786</v>
      </c>
      <c r="B28" s="33" t="s">
        <v>198</v>
      </c>
      <c r="C28" s="34" t="s">
        <v>193</v>
      </c>
      <c r="D28" s="35">
        <v>10</v>
      </c>
      <c r="E28" s="35">
        <v>310</v>
      </c>
      <c r="F28" s="35">
        <v>242</v>
      </c>
      <c r="G28" s="35">
        <v>242</v>
      </c>
      <c r="H28" s="36">
        <f t="shared" si="0"/>
        <v>0.78064516129032258</v>
      </c>
      <c r="I28" s="37"/>
    </row>
    <row r="29" spans="1:9" s="8" customFormat="1" ht="20.100000000000001" customHeight="1" x14ac:dyDescent="0.2">
      <c r="A29" s="58" t="s">
        <v>203</v>
      </c>
      <c r="B29" s="33"/>
      <c r="C29" s="34"/>
      <c r="D29" s="35"/>
      <c r="E29" s="79">
        <f>SUM(E23:E28)</f>
        <v>1740</v>
      </c>
      <c r="F29" s="79">
        <f>SUM(F23:F28)</f>
        <v>1365</v>
      </c>
      <c r="G29" s="79">
        <f>SUM(G23:G28)</f>
        <v>1365</v>
      </c>
      <c r="H29" s="80">
        <f t="shared" si="0"/>
        <v>0.78448275862068961</v>
      </c>
      <c r="I29" s="37"/>
    </row>
    <row r="30" spans="1:9" s="8" customFormat="1" ht="20.100000000000001" customHeight="1" x14ac:dyDescent="0.2">
      <c r="A30" s="32"/>
      <c r="B30" s="33"/>
      <c r="C30" s="34"/>
      <c r="D30" s="35"/>
      <c r="E30" s="35"/>
      <c r="F30" s="35"/>
      <c r="G30" s="35"/>
      <c r="H30" s="36"/>
      <c r="I30" s="37"/>
    </row>
    <row r="31" spans="1:9" s="8" customFormat="1" ht="20.100000000000001" customHeight="1" x14ac:dyDescent="0.2">
      <c r="A31" s="32" t="s">
        <v>787</v>
      </c>
      <c r="B31" s="33"/>
      <c r="C31" s="34" t="s">
        <v>205</v>
      </c>
      <c r="D31" s="35" t="s">
        <v>285</v>
      </c>
      <c r="E31" s="35">
        <v>1740</v>
      </c>
      <c r="F31" s="35">
        <v>1365</v>
      </c>
      <c r="G31" s="35">
        <v>1365</v>
      </c>
      <c r="H31" s="36">
        <f t="shared" si="0"/>
        <v>0.78448275862068961</v>
      </c>
      <c r="I31" s="37"/>
    </row>
    <row r="32" spans="1:9" s="8" customFormat="1" ht="20.100000000000001" customHeight="1" x14ac:dyDescent="0.2">
      <c r="A32" s="58" t="s">
        <v>207</v>
      </c>
      <c r="B32" s="33"/>
      <c r="C32" s="34"/>
      <c r="D32" s="35"/>
      <c r="E32" s="79">
        <f>SUM(E31)</f>
        <v>1740</v>
      </c>
      <c r="F32" s="35">
        <v>1365</v>
      </c>
      <c r="G32" s="79">
        <v>1365</v>
      </c>
      <c r="H32" s="80">
        <f t="shared" si="0"/>
        <v>0.78448275862068961</v>
      </c>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 ref="B20:D20"/>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32F6E-6A43-4A70-805B-14B46BCBCCF9}">
  <sheetPr>
    <tabColor rgb="FF00B050"/>
    <pageSetUpPr fitToPage="1"/>
  </sheetPr>
  <dimension ref="A1:M81"/>
  <sheetViews>
    <sheetView topLeftCell="A15"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788</v>
      </c>
      <c r="B5" s="297"/>
      <c r="C5" s="297" t="s">
        <v>789</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397</v>
      </c>
      <c r="C9" s="285"/>
      <c r="D9" s="286"/>
      <c r="E9" s="14"/>
      <c r="F9" s="19" t="s">
        <v>178</v>
      </c>
      <c r="G9" s="20">
        <v>780</v>
      </c>
      <c r="H9" s="21">
        <v>736</v>
      </c>
      <c r="J9" s="8" t="s">
        <v>534</v>
      </c>
    </row>
    <row r="10" spans="1:13" s="8" customFormat="1" ht="20.100000000000001" customHeight="1" x14ac:dyDescent="0.2">
      <c r="A10" s="22" t="s">
        <v>15</v>
      </c>
      <c r="B10" s="270" t="s">
        <v>398</v>
      </c>
      <c r="C10" s="287"/>
      <c r="D10" s="288"/>
      <c r="E10" s="14"/>
      <c r="F10" s="23" t="s">
        <v>180</v>
      </c>
      <c r="G10" s="20"/>
      <c r="H10" s="21" t="s">
        <v>18</v>
      </c>
      <c r="J10" s="8" t="s">
        <v>790</v>
      </c>
    </row>
    <row r="11" spans="1:13" s="8" customFormat="1" ht="20.100000000000001" customHeight="1" x14ac:dyDescent="0.2">
      <c r="A11" s="14"/>
      <c r="B11" s="14"/>
      <c r="C11" s="296"/>
      <c r="D11" s="296"/>
      <c r="E11" s="24"/>
      <c r="F11" s="23" t="s">
        <v>23</v>
      </c>
      <c r="G11" s="20">
        <v>0</v>
      </c>
      <c r="H11" s="21">
        <v>0</v>
      </c>
    </row>
    <row r="12" spans="1:13" s="8" customFormat="1" ht="20.100000000000001" customHeight="1" x14ac:dyDescent="0.2">
      <c r="A12" s="290"/>
      <c r="B12" s="290"/>
      <c r="C12" s="290"/>
      <c r="D12" s="290"/>
      <c r="E12" s="14"/>
      <c r="F12" s="23" t="s">
        <v>21</v>
      </c>
      <c r="G12" s="20">
        <v>780</v>
      </c>
      <c r="H12" s="21">
        <v>736</v>
      </c>
    </row>
    <row r="13" spans="1:13" s="8" customFormat="1" ht="20.100000000000001" customHeight="1" x14ac:dyDescent="0.2">
      <c r="A13" s="291" t="s">
        <v>144</v>
      </c>
      <c r="B13" s="292"/>
      <c r="C13" s="292"/>
      <c r="D13" s="293"/>
      <c r="E13" s="14"/>
      <c r="F13" s="23" t="s">
        <v>155</v>
      </c>
      <c r="G13" s="20"/>
      <c r="H13" s="21" t="s">
        <v>18</v>
      </c>
    </row>
    <row r="14" spans="1:13" s="8" customFormat="1" ht="20.100000000000001" customHeight="1" x14ac:dyDescent="0.2">
      <c r="A14" s="23" t="s">
        <v>40</v>
      </c>
      <c r="B14" s="246" t="s">
        <v>18</v>
      </c>
      <c r="C14" s="294"/>
      <c r="D14" s="247"/>
      <c r="E14" s="14"/>
      <c r="F14" s="23" t="s">
        <v>157</v>
      </c>
      <c r="G14" s="20"/>
      <c r="H14" s="21">
        <v>1.38</v>
      </c>
    </row>
    <row r="15" spans="1:13" s="8" customFormat="1" ht="20.100000000000001" customHeight="1" x14ac:dyDescent="0.2">
      <c r="A15" s="19" t="s">
        <v>150</v>
      </c>
      <c r="B15" s="362"/>
      <c r="C15" s="295"/>
      <c r="D15" s="245"/>
      <c r="E15" s="14"/>
      <c r="F15" s="23" t="s">
        <v>158</v>
      </c>
      <c r="G15" s="20"/>
      <c r="H15" s="21" t="s">
        <v>750</v>
      </c>
    </row>
    <row r="16" spans="1:13" s="8" customFormat="1" ht="20.100000000000001" customHeight="1" x14ac:dyDescent="0.2">
      <c r="A16" s="19" t="s">
        <v>151</v>
      </c>
      <c r="B16" s="244" t="s">
        <v>18</v>
      </c>
      <c r="C16" s="295"/>
      <c r="D16" s="245"/>
      <c r="E16" s="14"/>
      <c r="F16" s="23" t="s">
        <v>182</v>
      </c>
      <c r="G16" s="20"/>
      <c r="H16" s="21" t="s">
        <v>791</v>
      </c>
    </row>
    <row r="17" spans="1:9" s="8" customFormat="1" ht="20.100000000000001" customHeight="1" x14ac:dyDescent="0.2">
      <c r="A17" s="19" t="s">
        <v>152</v>
      </c>
      <c r="B17" s="266">
        <v>1</v>
      </c>
      <c r="C17" s="285"/>
      <c r="D17" s="286"/>
      <c r="E17" s="14"/>
      <c r="F17" s="23" t="s">
        <v>58</v>
      </c>
      <c r="G17" s="20">
        <v>0.4</v>
      </c>
      <c r="H17" s="21" t="s">
        <v>292</v>
      </c>
    </row>
    <row r="18" spans="1:9" s="8" customFormat="1" ht="20.100000000000001" customHeight="1" x14ac:dyDescent="0.2">
      <c r="A18" s="19" t="s">
        <v>185</v>
      </c>
      <c r="B18" s="266">
        <v>120</v>
      </c>
      <c r="C18" s="285"/>
      <c r="D18" s="286"/>
      <c r="E18" s="14"/>
      <c r="F18" s="25" t="s">
        <v>186</v>
      </c>
      <c r="G18" s="26"/>
      <c r="H18" s="27">
        <v>0.09</v>
      </c>
    </row>
    <row r="19" spans="1:9" s="8" customFormat="1" ht="20.100000000000001" customHeight="1" x14ac:dyDescent="0.2">
      <c r="A19" s="28" t="s">
        <v>154</v>
      </c>
      <c r="B19" s="270">
        <v>5</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792</v>
      </c>
      <c r="B23" s="33" t="s">
        <v>236</v>
      </c>
      <c r="C23" s="34" t="s">
        <v>193</v>
      </c>
      <c r="D23" s="35">
        <v>10</v>
      </c>
      <c r="E23" s="35">
        <v>230</v>
      </c>
      <c r="F23" s="35">
        <v>382</v>
      </c>
      <c r="G23" s="35">
        <v>210</v>
      </c>
      <c r="H23" s="36">
        <f>G23/E23</f>
        <v>0.91304347826086951</v>
      </c>
      <c r="I23" s="37"/>
    </row>
    <row r="24" spans="1:9" s="8" customFormat="1" ht="20.100000000000001" customHeight="1" x14ac:dyDescent="0.2">
      <c r="A24" s="32" t="s">
        <v>793</v>
      </c>
      <c r="B24" s="33" t="s">
        <v>198</v>
      </c>
      <c r="C24" s="34" t="s">
        <v>193</v>
      </c>
      <c r="D24" s="35">
        <v>10</v>
      </c>
      <c r="E24" s="35">
        <v>180</v>
      </c>
      <c r="F24" s="35">
        <v>367</v>
      </c>
      <c r="G24" s="35">
        <v>168</v>
      </c>
      <c r="H24" s="36">
        <f t="shared" ref="H24:H27" si="0">G24/E24</f>
        <v>0.93333333333333335</v>
      </c>
      <c r="I24" s="37"/>
    </row>
    <row r="25" spans="1:9" s="8" customFormat="1" ht="20.100000000000001" customHeight="1" x14ac:dyDescent="0.2">
      <c r="A25" s="32" t="s">
        <v>794</v>
      </c>
      <c r="B25" s="33" t="s">
        <v>198</v>
      </c>
      <c r="C25" s="34" t="s">
        <v>193</v>
      </c>
      <c r="D25" s="35">
        <v>10</v>
      </c>
      <c r="E25" s="35">
        <v>185</v>
      </c>
      <c r="F25" s="35">
        <v>209</v>
      </c>
      <c r="G25" s="35">
        <v>176</v>
      </c>
      <c r="H25" s="36">
        <f t="shared" si="0"/>
        <v>0.9513513513513514</v>
      </c>
      <c r="I25" s="37"/>
    </row>
    <row r="26" spans="1:9" s="8" customFormat="1" ht="20.100000000000001" customHeight="1" x14ac:dyDescent="0.2">
      <c r="A26" s="32" t="s">
        <v>795</v>
      </c>
      <c r="B26" s="33" t="s">
        <v>198</v>
      </c>
      <c r="C26" s="34" t="s">
        <v>193</v>
      </c>
      <c r="D26" s="35">
        <v>10</v>
      </c>
      <c r="E26" s="35">
        <v>185</v>
      </c>
      <c r="F26" s="35">
        <v>333</v>
      </c>
      <c r="G26" s="35">
        <v>182</v>
      </c>
      <c r="H26" s="36">
        <f t="shared" si="0"/>
        <v>0.98378378378378384</v>
      </c>
      <c r="I26" s="37"/>
    </row>
    <row r="27" spans="1:9" s="8" customFormat="1" ht="20.100000000000001" customHeight="1" x14ac:dyDescent="0.2">
      <c r="A27" s="58" t="s">
        <v>203</v>
      </c>
      <c r="B27" s="33"/>
      <c r="C27" s="34"/>
      <c r="D27" s="35"/>
      <c r="E27" s="79">
        <f>SUM(E23:E26)</f>
        <v>780</v>
      </c>
      <c r="F27" s="35"/>
      <c r="G27" s="79">
        <f>SUM(G23:G26)</f>
        <v>736</v>
      </c>
      <c r="H27" s="80">
        <f t="shared" si="0"/>
        <v>0.94358974358974357</v>
      </c>
      <c r="I27" s="37"/>
    </row>
    <row r="28" spans="1:9" s="8" customFormat="1" ht="20.100000000000001" customHeight="1" x14ac:dyDescent="0.2">
      <c r="A28" s="32"/>
      <c r="B28" s="33"/>
      <c r="C28" s="34"/>
      <c r="D28" s="35"/>
      <c r="E28" s="35"/>
      <c r="F28" s="35"/>
      <c r="G28" s="35"/>
      <c r="H28" s="36"/>
      <c r="I28" s="37"/>
    </row>
    <row r="29" spans="1:9" s="8" customFormat="1" ht="20.100000000000001" customHeight="1" x14ac:dyDescent="0.2">
      <c r="A29" s="32" t="s">
        <v>796</v>
      </c>
      <c r="B29" s="33"/>
      <c r="C29" s="34" t="s">
        <v>205</v>
      </c>
      <c r="D29" s="35" t="s">
        <v>254</v>
      </c>
      <c r="E29" s="35">
        <v>780</v>
      </c>
      <c r="F29" s="35"/>
      <c r="G29" s="35"/>
      <c r="H29" s="36">
        <f t="shared" ref="H29:H30" si="1">G29/E29</f>
        <v>0</v>
      </c>
      <c r="I29" s="37"/>
    </row>
    <row r="30" spans="1:9" s="8" customFormat="1" ht="20.100000000000001" customHeight="1" x14ac:dyDescent="0.2">
      <c r="A30" s="58" t="s">
        <v>207</v>
      </c>
      <c r="B30" s="33"/>
      <c r="C30" s="34"/>
      <c r="D30" s="35"/>
      <c r="E30" s="79">
        <f>SUM(E29)</f>
        <v>780</v>
      </c>
      <c r="F30" s="35"/>
      <c r="G30" s="79">
        <v>736</v>
      </c>
      <c r="H30" s="80">
        <f t="shared" si="1"/>
        <v>0.94358974358974357</v>
      </c>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7A2BD-6571-46C9-80CE-5730FCCB2087}">
  <sheetPr>
    <tabColor rgb="FF00B050"/>
    <pageSetUpPr fitToPage="1"/>
  </sheetPr>
  <dimension ref="A1:M81"/>
  <sheetViews>
    <sheetView topLeftCell="A12"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797</v>
      </c>
      <c r="B5" s="297"/>
      <c r="C5" s="297" t="s">
        <v>798</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799</v>
      </c>
      <c r="C9" s="285"/>
      <c r="D9" s="286"/>
      <c r="E9" s="14"/>
      <c r="F9" s="19" t="s">
        <v>178</v>
      </c>
      <c r="G9" s="20">
        <v>370</v>
      </c>
      <c r="H9" s="21">
        <v>412</v>
      </c>
      <c r="J9" s="284" t="s">
        <v>800</v>
      </c>
      <c r="K9" s="284"/>
      <c r="L9" s="284"/>
    </row>
    <row r="10" spans="1:13" s="8" customFormat="1" ht="20.100000000000001" customHeight="1" x14ac:dyDescent="0.2">
      <c r="A10" s="22" t="s">
        <v>15</v>
      </c>
      <c r="B10" s="270" t="s">
        <v>303</v>
      </c>
      <c r="C10" s="287"/>
      <c r="D10" s="288"/>
      <c r="E10" s="14"/>
      <c r="F10" s="23" t="s">
        <v>273</v>
      </c>
      <c r="G10" s="20"/>
      <c r="H10" s="21" t="s">
        <v>665</v>
      </c>
      <c r="J10" s="284"/>
      <c r="K10" s="284"/>
      <c r="L10" s="284"/>
    </row>
    <row r="11" spans="1:13" s="8" customFormat="1" ht="20.100000000000001" customHeight="1" x14ac:dyDescent="0.2">
      <c r="A11" s="14"/>
      <c r="B11" s="14"/>
      <c r="C11" s="296"/>
      <c r="D11" s="296"/>
      <c r="E11" s="24"/>
      <c r="F11" s="23" t="s">
        <v>23</v>
      </c>
      <c r="G11" s="20">
        <v>0</v>
      </c>
      <c r="H11" s="21">
        <v>0</v>
      </c>
      <c r="J11" s="284"/>
      <c r="K11" s="284"/>
      <c r="L11" s="284"/>
    </row>
    <row r="12" spans="1:13" s="8" customFormat="1" ht="20.100000000000001" customHeight="1" x14ac:dyDescent="0.2">
      <c r="A12" s="290"/>
      <c r="B12" s="290"/>
      <c r="C12" s="290"/>
      <c r="D12" s="290"/>
      <c r="E12" s="14"/>
      <c r="F12" s="23" t="s">
        <v>21</v>
      </c>
      <c r="G12" s="20">
        <v>200</v>
      </c>
      <c r="H12" s="21">
        <v>412</v>
      </c>
      <c r="J12" s="284"/>
      <c r="K12" s="284"/>
      <c r="L12" s="284"/>
    </row>
    <row r="13" spans="1:13" s="8" customFormat="1" ht="20.100000000000001" customHeight="1" x14ac:dyDescent="0.2">
      <c r="A13" s="291" t="s">
        <v>144</v>
      </c>
      <c r="B13" s="292"/>
      <c r="C13" s="292"/>
      <c r="D13" s="293"/>
      <c r="E13" s="14"/>
      <c r="F13" s="23" t="s">
        <v>155</v>
      </c>
      <c r="G13" s="20"/>
      <c r="H13" s="21">
        <v>121</v>
      </c>
    </row>
    <row r="14" spans="1:13" s="8" customFormat="1" ht="20.100000000000001" customHeight="1" x14ac:dyDescent="0.2">
      <c r="A14" s="23" t="s">
        <v>40</v>
      </c>
      <c r="B14" s="246" t="s">
        <v>41</v>
      </c>
      <c r="C14" s="294"/>
      <c r="D14" s="247"/>
      <c r="E14" s="14"/>
      <c r="F14" s="23" t="s">
        <v>157</v>
      </c>
      <c r="G14" s="20"/>
      <c r="H14" s="21">
        <v>1.9</v>
      </c>
    </row>
    <row r="15" spans="1:13" s="8" customFormat="1" ht="20.100000000000001" customHeight="1" x14ac:dyDescent="0.2">
      <c r="A15" s="19" t="s">
        <v>150</v>
      </c>
      <c r="B15" s="244">
        <v>0.33</v>
      </c>
      <c r="C15" s="295"/>
      <c r="D15" s="245"/>
      <c r="E15" s="14"/>
      <c r="F15" s="23" t="s">
        <v>158</v>
      </c>
      <c r="G15" s="20"/>
      <c r="H15" s="21" t="s">
        <v>801</v>
      </c>
    </row>
    <row r="16" spans="1:13" s="8" customFormat="1" ht="20.100000000000001" customHeight="1" x14ac:dyDescent="0.2">
      <c r="A16" s="19" t="s">
        <v>151</v>
      </c>
      <c r="B16" s="244" t="s">
        <v>41</v>
      </c>
      <c r="C16" s="295"/>
      <c r="D16" s="245"/>
      <c r="E16" s="14"/>
      <c r="F16" s="23" t="s">
        <v>182</v>
      </c>
      <c r="G16" s="20"/>
      <c r="H16" s="21" t="s">
        <v>246</v>
      </c>
    </row>
    <row r="17" spans="1:9" s="8" customFormat="1" ht="20.100000000000001" customHeight="1" x14ac:dyDescent="0.2">
      <c r="A17" s="19" t="s">
        <v>152</v>
      </c>
      <c r="B17" s="266">
        <v>1</v>
      </c>
      <c r="C17" s="285"/>
      <c r="D17" s="286"/>
      <c r="E17" s="14"/>
      <c r="F17" s="23" t="s">
        <v>58</v>
      </c>
      <c r="G17" s="20">
        <v>0.4</v>
      </c>
      <c r="H17" s="21" t="s">
        <v>802</v>
      </c>
    </row>
    <row r="18" spans="1:9" s="8" customFormat="1" ht="20.100000000000001" customHeight="1" x14ac:dyDescent="0.2">
      <c r="A18" s="19" t="s">
        <v>185</v>
      </c>
      <c r="B18" s="266">
        <v>120</v>
      </c>
      <c r="C18" s="285"/>
      <c r="D18" s="286"/>
      <c r="E18" s="14"/>
      <c r="F18" s="25" t="s">
        <v>186</v>
      </c>
      <c r="G18" s="26"/>
      <c r="H18" s="27">
        <v>1.1499999999999999</v>
      </c>
    </row>
    <row r="19" spans="1:9" s="8" customFormat="1" ht="20.100000000000001" customHeight="1" x14ac:dyDescent="0.2">
      <c r="A19" s="28" t="s">
        <v>154</v>
      </c>
      <c r="B19" s="270">
        <v>5</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803</v>
      </c>
      <c r="B23" s="33" t="s">
        <v>804</v>
      </c>
      <c r="C23" s="34" t="s">
        <v>115</v>
      </c>
      <c r="D23" s="35"/>
      <c r="E23" s="35">
        <v>200</v>
      </c>
      <c r="F23" s="35">
        <v>218</v>
      </c>
      <c r="G23" s="35">
        <v>218</v>
      </c>
      <c r="H23" s="36">
        <f>G23/E23</f>
        <v>1.0900000000000001</v>
      </c>
      <c r="I23" s="37"/>
    </row>
    <row r="24" spans="1:9" s="8" customFormat="1" ht="20.100000000000001" customHeight="1" x14ac:dyDescent="0.2">
      <c r="A24" s="32" t="s">
        <v>805</v>
      </c>
      <c r="B24" s="33" t="s">
        <v>806</v>
      </c>
      <c r="C24" s="34" t="s">
        <v>309</v>
      </c>
      <c r="D24" s="35"/>
      <c r="E24" s="35">
        <v>110</v>
      </c>
      <c r="F24" s="35">
        <v>123</v>
      </c>
      <c r="G24" s="35">
        <v>123</v>
      </c>
      <c r="H24" s="36">
        <f t="shared" ref="H24:H26" si="0">G24/E24</f>
        <v>1.1181818181818182</v>
      </c>
      <c r="I24" s="37"/>
    </row>
    <row r="25" spans="1:9" s="8" customFormat="1" ht="20.100000000000001" customHeight="1" x14ac:dyDescent="0.2">
      <c r="A25" s="32" t="s">
        <v>807</v>
      </c>
      <c r="B25" s="33" t="s">
        <v>808</v>
      </c>
      <c r="C25" s="34" t="s">
        <v>312</v>
      </c>
      <c r="D25" s="35"/>
      <c r="E25" s="35">
        <v>60</v>
      </c>
      <c r="F25" s="35">
        <v>71</v>
      </c>
      <c r="G25" s="35">
        <v>71</v>
      </c>
      <c r="H25" s="36">
        <f t="shared" si="0"/>
        <v>1.1833333333333333</v>
      </c>
      <c r="I25" s="37"/>
    </row>
    <row r="26" spans="1:9" s="8" customFormat="1" ht="20.100000000000001" customHeight="1" x14ac:dyDescent="0.2">
      <c r="A26" s="58" t="s">
        <v>203</v>
      </c>
      <c r="B26" s="33"/>
      <c r="C26" s="34"/>
      <c r="D26" s="35"/>
      <c r="E26" s="79">
        <f>SUM(E22:E25)</f>
        <v>370</v>
      </c>
      <c r="F26" s="35">
        <v>412</v>
      </c>
      <c r="G26" s="79">
        <f>SUM(G22:G25)</f>
        <v>412</v>
      </c>
      <c r="H26" s="80">
        <f t="shared" si="0"/>
        <v>1.1135135135135135</v>
      </c>
      <c r="I26" s="37"/>
    </row>
    <row r="27" spans="1:9" s="8" customFormat="1" ht="20.100000000000001" customHeight="1" x14ac:dyDescent="0.2">
      <c r="A27" s="32"/>
      <c r="B27" s="33"/>
      <c r="C27" s="34"/>
      <c r="D27" s="35"/>
      <c r="E27" s="35"/>
      <c r="F27" s="35"/>
      <c r="G27" s="35"/>
      <c r="H27" s="36"/>
      <c r="I27" s="37"/>
    </row>
    <row r="28" spans="1:9" s="8" customFormat="1" ht="20.100000000000001" customHeight="1" x14ac:dyDescent="0.2">
      <c r="A28" s="32" t="s">
        <v>809</v>
      </c>
      <c r="B28" s="33" t="s">
        <v>804</v>
      </c>
      <c r="C28" s="34" t="s">
        <v>314</v>
      </c>
      <c r="D28" s="35">
        <v>8</v>
      </c>
      <c r="E28" s="35">
        <v>200</v>
      </c>
      <c r="F28" s="35">
        <v>412</v>
      </c>
      <c r="G28" s="35">
        <v>412</v>
      </c>
      <c r="H28" s="36">
        <f t="shared" ref="H28" si="1">G28/E28</f>
        <v>2.06</v>
      </c>
      <c r="I28" s="37"/>
    </row>
    <row r="29" spans="1:9" s="8" customFormat="1" ht="20.100000000000001" customHeight="1" x14ac:dyDescent="0.2">
      <c r="A29" s="58" t="s">
        <v>207</v>
      </c>
      <c r="B29" s="33"/>
      <c r="C29" s="34"/>
      <c r="D29" s="35"/>
      <c r="E29" s="79">
        <f>SUM(E28)</f>
        <v>200</v>
      </c>
      <c r="F29" s="35">
        <v>421</v>
      </c>
      <c r="G29" s="79">
        <f>SUM(G28)</f>
        <v>412</v>
      </c>
      <c r="H29" s="80">
        <f t="shared" ref="H29" si="2">G29/E29</f>
        <v>2.06</v>
      </c>
      <c r="I29" s="37"/>
    </row>
    <row r="30" spans="1:9" s="8" customFormat="1" ht="20.100000000000001" customHeight="1" x14ac:dyDescent="0.2">
      <c r="A30" s="32"/>
      <c r="B30" s="33"/>
      <c r="C30" s="34"/>
      <c r="D30" s="35"/>
      <c r="E30" s="35"/>
      <c r="F30" s="35"/>
      <c r="G30" s="35"/>
      <c r="H30" s="36"/>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J9:L12"/>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C2DE5-68D2-4F07-8488-7012F5F397F4}">
  <sheetPr>
    <tabColor rgb="FF00B050"/>
    <pageSetUpPr fitToPage="1"/>
  </sheetPr>
  <dimension ref="A1:M81"/>
  <sheetViews>
    <sheetView topLeftCell="A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v>50</v>
      </c>
      <c r="B5" s="297"/>
      <c r="C5" s="297" t="s">
        <v>810</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x14ac:dyDescent="0.2">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c r="J8" s="284" t="s">
        <v>811</v>
      </c>
      <c r="K8" s="284"/>
      <c r="L8" s="284"/>
    </row>
    <row r="9" spans="1:13" s="8" customFormat="1" ht="20.100000000000001" customHeight="1" x14ac:dyDescent="0.2">
      <c r="A9" s="15" t="s">
        <v>12</v>
      </c>
      <c r="B9" s="266" t="s">
        <v>812</v>
      </c>
      <c r="C9" s="285"/>
      <c r="D9" s="286"/>
      <c r="E9" s="14"/>
      <c r="F9" s="19" t="s">
        <v>178</v>
      </c>
      <c r="G9" s="20">
        <v>2430</v>
      </c>
      <c r="H9" s="21">
        <v>1921</v>
      </c>
      <c r="J9" s="284"/>
      <c r="K9" s="284"/>
      <c r="L9" s="284"/>
    </row>
    <row r="10" spans="1:13" s="8" customFormat="1" ht="20.100000000000001" customHeight="1" x14ac:dyDescent="0.2">
      <c r="A10" s="22" t="s">
        <v>15</v>
      </c>
      <c r="B10" s="270" t="s">
        <v>517</v>
      </c>
      <c r="C10" s="287"/>
      <c r="D10" s="288"/>
      <c r="E10" s="14"/>
      <c r="F10" s="23" t="s">
        <v>273</v>
      </c>
      <c r="G10" s="20"/>
      <c r="H10" s="21" t="s">
        <v>274</v>
      </c>
      <c r="J10" s="284"/>
      <c r="K10" s="284"/>
      <c r="L10" s="284"/>
    </row>
    <row r="11" spans="1:13" s="8" customFormat="1" ht="20.100000000000001" customHeight="1" x14ac:dyDescent="0.2">
      <c r="A11" s="14"/>
      <c r="B11" s="14"/>
      <c r="C11" s="296"/>
      <c r="D11" s="296"/>
      <c r="E11" s="24"/>
      <c r="F11" s="23" t="s">
        <v>23</v>
      </c>
      <c r="G11" s="20">
        <v>0</v>
      </c>
      <c r="H11" s="21">
        <v>0</v>
      </c>
      <c r="J11" s="284"/>
      <c r="K11" s="284"/>
      <c r="L11" s="284"/>
    </row>
    <row r="12" spans="1:13" s="8" customFormat="1" ht="20.100000000000001" customHeight="1" x14ac:dyDescent="0.2">
      <c r="A12" s="290"/>
      <c r="B12" s="290"/>
      <c r="C12" s="290"/>
      <c r="D12" s="290"/>
      <c r="E12" s="14"/>
      <c r="F12" s="23" t="s">
        <v>21</v>
      </c>
      <c r="G12" s="20">
        <v>2430</v>
      </c>
      <c r="H12" s="21">
        <v>1921</v>
      </c>
      <c r="J12" s="284"/>
      <c r="K12" s="284"/>
      <c r="L12" s="284"/>
    </row>
    <row r="13" spans="1:13" s="8" customFormat="1" ht="20.100000000000001" customHeight="1" x14ac:dyDescent="0.2">
      <c r="A13" s="291" t="s">
        <v>144</v>
      </c>
      <c r="B13" s="292"/>
      <c r="C13" s="292"/>
      <c r="D13" s="293"/>
      <c r="E13" s="14"/>
      <c r="F13" s="23" t="s">
        <v>155</v>
      </c>
      <c r="G13" s="20"/>
      <c r="H13" s="21">
        <v>122</v>
      </c>
    </row>
    <row r="14" spans="1:13" s="8" customFormat="1" ht="20.100000000000001" customHeight="1" x14ac:dyDescent="0.2">
      <c r="A14" s="23" t="s">
        <v>40</v>
      </c>
      <c r="B14" s="246" t="s">
        <v>41</v>
      </c>
      <c r="C14" s="294"/>
      <c r="D14" s="247"/>
      <c r="E14" s="14"/>
      <c r="F14" s="23" t="s">
        <v>157</v>
      </c>
      <c r="G14" s="20"/>
      <c r="H14" s="21">
        <v>12.5</v>
      </c>
    </row>
    <row r="15" spans="1:13" s="8" customFormat="1" ht="20.100000000000001" customHeight="1" x14ac:dyDescent="0.2">
      <c r="A15" s="19" t="s">
        <v>150</v>
      </c>
      <c r="B15" s="244">
        <v>0.5</v>
      </c>
      <c r="C15" s="295"/>
      <c r="D15" s="245"/>
      <c r="E15" s="14"/>
      <c r="F15" s="23" t="s">
        <v>158</v>
      </c>
      <c r="G15" s="20"/>
      <c r="H15" s="21" t="s">
        <v>813</v>
      </c>
    </row>
    <row r="16" spans="1:13" s="8" customFormat="1" ht="20.100000000000001" customHeight="1" x14ac:dyDescent="0.2">
      <c r="A16" s="19" t="s">
        <v>151</v>
      </c>
      <c r="B16" s="244" t="s">
        <v>41</v>
      </c>
      <c r="C16" s="295"/>
      <c r="D16" s="245"/>
      <c r="E16" s="14"/>
      <c r="F16" s="23" t="s">
        <v>182</v>
      </c>
      <c r="G16" s="20"/>
      <c r="H16" s="21" t="s">
        <v>370</v>
      </c>
    </row>
    <row r="17" spans="1:9" s="8" customFormat="1" ht="20.100000000000001" customHeight="1" x14ac:dyDescent="0.2">
      <c r="A17" s="19" t="s">
        <v>152</v>
      </c>
      <c r="B17" s="266">
        <v>1</v>
      </c>
      <c r="C17" s="285"/>
      <c r="D17" s="286"/>
      <c r="E17" s="14"/>
      <c r="F17" s="23" t="s">
        <v>58</v>
      </c>
      <c r="G17" s="20">
        <v>0.4</v>
      </c>
      <c r="H17" s="21" t="s">
        <v>814</v>
      </c>
    </row>
    <row r="18" spans="1:9" s="8" customFormat="1" ht="20.100000000000001" customHeight="1" x14ac:dyDescent="0.2">
      <c r="A18" s="19" t="s">
        <v>185</v>
      </c>
      <c r="B18" s="266">
        <v>120</v>
      </c>
      <c r="C18" s="285"/>
      <c r="D18" s="286"/>
      <c r="E18" s="14"/>
      <c r="F18" s="25" t="s">
        <v>186</v>
      </c>
      <c r="G18" s="26"/>
      <c r="H18" s="27">
        <v>0.81100000000000005</v>
      </c>
    </row>
    <row r="19" spans="1:9" s="8" customFormat="1" ht="20.100000000000001" customHeight="1" x14ac:dyDescent="0.2">
      <c r="A19" s="28" t="s">
        <v>154</v>
      </c>
      <c r="B19" s="270">
        <v>7.7</v>
      </c>
      <c r="C19" s="287"/>
      <c r="D19" s="288"/>
      <c r="E19" s="14"/>
      <c r="F19" s="14"/>
      <c r="G19" s="14"/>
      <c r="H19" s="14"/>
    </row>
    <row r="20" spans="1:9" s="8" customFormat="1" ht="20.100000000000001" customHeight="1" x14ac:dyDescent="0.2">
      <c r="A20" s="14" t="s">
        <v>231</v>
      </c>
      <c r="B20" s="14"/>
      <c r="C20" s="48">
        <v>2</v>
      </c>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714</v>
      </c>
      <c r="B23" s="33" t="s">
        <v>236</v>
      </c>
      <c r="C23" s="34" t="s">
        <v>193</v>
      </c>
      <c r="D23" s="35">
        <v>10</v>
      </c>
      <c r="E23" s="35">
        <v>255</v>
      </c>
      <c r="F23" s="35">
        <v>346</v>
      </c>
      <c r="G23" s="35">
        <v>263</v>
      </c>
      <c r="H23" s="36">
        <f>G23/E23</f>
        <v>1.031372549019608</v>
      </c>
      <c r="I23" s="37"/>
    </row>
    <row r="24" spans="1:9" s="8" customFormat="1" ht="20.100000000000001" customHeight="1" x14ac:dyDescent="0.2">
      <c r="A24" s="32" t="s">
        <v>715</v>
      </c>
      <c r="B24" s="33" t="s">
        <v>236</v>
      </c>
      <c r="C24" s="34" t="s">
        <v>193</v>
      </c>
      <c r="D24" s="35">
        <v>10</v>
      </c>
      <c r="E24" s="35">
        <v>255</v>
      </c>
      <c r="F24" s="35">
        <v>313</v>
      </c>
      <c r="G24" s="35">
        <v>314</v>
      </c>
      <c r="H24" s="36">
        <f t="shared" ref="H24:H34" si="0">G24/E24</f>
        <v>1.2313725490196079</v>
      </c>
      <c r="I24" s="37"/>
    </row>
    <row r="25" spans="1:9" s="8" customFormat="1" ht="20.100000000000001" customHeight="1" x14ac:dyDescent="0.2">
      <c r="A25" s="32" t="s">
        <v>716</v>
      </c>
      <c r="B25" s="33" t="s">
        <v>198</v>
      </c>
      <c r="C25" s="34" t="s">
        <v>193</v>
      </c>
      <c r="D25" s="35">
        <v>10</v>
      </c>
      <c r="E25" s="35">
        <v>320</v>
      </c>
      <c r="F25" s="35">
        <v>221</v>
      </c>
      <c r="G25" s="35">
        <v>232</v>
      </c>
      <c r="H25" s="36">
        <f t="shared" si="0"/>
        <v>0.72499999999999998</v>
      </c>
      <c r="I25" s="37"/>
    </row>
    <row r="26" spans="1:9" s="8" customFormat="1" ht="20.100000000000001" customHeight="1" x14ac:dyDescent="0.2">
      <c r="A26" s="32" t="s">
        <v>717</v>
      </c>
      <c r="B26" s="33" t="s">
        <v>198</v>
      </c>
      <c r="C26" s="34" t="s">
        <v>193</v>
      </c>
      <c r="D26" s="35">
        <v>10</v>
      </c>
      <c r="E26" s="35">
        <v>320</v>
      </c>
      <c r="F26" s="35">
        <v>162</v>
      </c>
      <c r="G26" s="35">
        <v>221</v>
      </c>
      <c r="H26" s="36">
        <f t="shared" si="0"/>
        <v>0.69062500000000004</v>
      </c>
      <c r="I26" s="37"/>
    </row>
    <row r="27" spans="1:9" s="8" customFormat="1" ht="20.100000000000001" customHeight="1" x14ac:dyDescent="0.2">
      <c r="A27" s="32" t="s">
        <v>718</v>
      </c>
      <c r="B27" s="33" t="s">
        <v>198</v>
      </c>
      <c r="C27" s="34" t="s">
        <v>193</v>
      </c>
      <c r="D27" s="35">
        <v>10</v>
      </c>
      <c r="E27" s="35">
        <v>320</v>
      </c>
      <c r="F27" s="35">
        <v>204</v>
      </c>
      <c r="G27" s="35">
        <v>215</v>
      </c>
      <c r="H27" s="36">
        <f t="shared" si="0"/>
        <v>0.671875</v>
      </c>
      <c r="I27" s="37"/>
    </row>
    <row r="28" spans="1:9" s="8" customFormat="1" ht="20.100000000000001" customHeight="1" x14ac:dyDescent="0.2">
      <c r="A28" s="32" t="s">
        <v>719</v>
      </c>
      <c r="B28" s="33" t="s">
        <v>198</v>
      </c>
      <c r="C28" s="34" t="s">
        <v>193</v>
      </c>
      <c r="D28" s="35">
        <v>10</v>
      </c>
      <c r="E28" s="35">
        <v>320</v>
      </c>
      <c r="F28" s="35">
        <v>220</v>
      </c>
      <c r="G28" s="35">
        <v>224</v>
      </c>
      <c r="H28" s="36">
        <f t="shared" si="0"/>
        <v>0.7</v>
      </c>
      <c r="I28" s="37"/>
    </row>
    <row r="29" spans="1:9" s="8" customFormat="1" ht="20.100000000000001" customHeight="1" x14ac:dyDescent="0.2">
      <c r="A29" s="32" t="s">
        <v>720</v>
      </c>
      <c r="B29" s="33" t="s">
        <v>198</v>
      </c>
      <c r="C29" s="34" t="s">
        <v>193</v>
      </c>
      <c r="D29" s="35">
        <v>10</v>
      </c>
      <c r="E29" s="35">
        <v>320</v>
      </c>
      <c r="F29" s="35">
        <v>196</v>
      </c>
      <c r="G29" s="35">
        <v>227</v>
      </c>
      <c r="H29" s="36">
        <f t="shared" si="0"/>
        <v>0.70937499999999998</v>
      </c>
      <c r="I29" s="37"/>
    </row>
    <row r="30" spans="1:9" s="8" customFormat="1" ht="20.100000000000001" customHeight="1" x14ac:dyDescent="0.2">
      <c r="A30" s="32" t="s">
        <v>721</v>
      </c>
      <c r="B30" s="33" t="s">
        <v>198</v>
      </c>
      <c r="C30" s="34" t="s">
        <v>193</v>
      </c>
      <c r="D30" s="35">
        <v>10</v>
      </c>
      <c r="E30" s="35">
        <v>320</v>
      </c>
      <c r="F30" s="35">
        <v>209</v>
      </c>
      <c r="G30" s="35">
        <v>225</v>
      </c>
      <c r="H30" s="36">
        <f t="shared" si="0"/>
        <v>0.703125</v>
      </c>
      <c r="I30" s="37"/>
    </row>
    <row r="31" spans="1:9" s="8" customFormat="1" ht="20.100000000000001" customHeight="1" x14ac:dyDescent="0.2">
      <c r="A31" s="58" t="s">
        <v>203</v>
      </c>
      <c r="B31" s="33"/>
      <c r="C31" s="34"/>
      <c r="D31" s="35"/>
      <c r="E31" s="79">
        <v>2430</v>
      </c>
      <c r="F31" s="35">
        <f>SUM(F23:F30)</f>
        <v>1871</v>
      </c>
      <c r="G31" s="79">
        <f>SUM(G23:G30)</f>
        <v>1921</v>
      </c>
      <c r="H31" s="80">
        <f t="shared" si="0"/>
        <v>0.7905349794238683</v>
      </c>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t="s">
        <v>722</v>
      </c>
      <c r="B33" s="33"/>
      <c r="C33" s="34" t="s">
        <v>205</v>
      </c>
      <c r="D33" s="35" t="s">
        <v>327</v>
      </c>
      <c r="E33" s="35">
        <v>2430</v>
      </c>
      <c r="F33" s="35">
        <v>1871</v>
      </c>
      <c r="G33" s="35">
        <v>1921</v>
      </c>
      <c r="H33" s="36">
        <f t="shared" si="0"/>
        <v>0.7905349794238683</v>
      </c>
      <c r="I33" s="37"/>
    </row>
    <row r="34" spans="1:9" s="8" customFormat="1" ht="20.100000000000001" customHeight="1" x14ac:dyDescent="0.2">
      <c r="A34" s="58" t="s">
        <v>207</v>
      </c>
      <c r="B34" s="33"/>
      <c r="C34" s="34"/>
      <c r="D34" s="35"/>
      <c r="E34" s="79">
        <f>SUM(E33)</f>
        <v>2430</v>
      </c>
      <c r="F34" s="35">
        <v>1871</v>
      </c>
      <c r="G34" s="79">
        <v>1921</v>
      </c>
      <c r="H34" s="80">
        <f t="shared" si="0"/>
        <v>0.7905349794238683</v>
      </c>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A7:D7"/>
    <mergeCell ref="F7:H7"/>
    <mergeCell ref="B8:D8"/>
    <mergeCell ref="B9:D9"/>
    <mergeCell ref="B10:D10"/>
    <mergeCell ref="A1:H1"/>
    <mergeCell ref="A2:H2"/>
    <mergeCell ref="A3:H3"/>
    <mergeCell ref="A4:H4"/>
    <mergeCell ref="A5:B5"/>
    <mergeCell ref="C5:H5"/>
    <mergeCell ref="J8:L12"/>
    <mergeCell ref="B18:D18"/>
    <mergeCell ref="B19:D19"/>
    <mergeCell ref="A21:D21"/>
    <mergeCell ref="A12:D12"/>
    <mergeCell ref="A13:D13"/>
    <mergeCell ref="B14:D14"/>
    <mergeCell ref="B15:D15"/>
    <mergeCell ref="B16:D16"/>
    <mergeCell ref="B17:D17"/>
    <mergeCell ref="C11:D11"/>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A7BBE-1647-441E-A0B3-870EB5F506D4}">
  <sheetPr>
    <tabColor rgb="FF00B050"/>
    <pageSetUpPr fitToPage="1"/>
  </sheetPr>
  <dimension ref="A1:M81"/>
  <sheetViews>
    <sheetView topLeftCell="A19" zoomScale="80" zoomScaleNormal="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173</v>
      </c>
      <c r="B5" s="297"/>
      <c r="C5" s="297" t="s">
        <v>174</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x14ac:dyDescent="0.2">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c r="J8" s="284" t="s">
        <v>176</v>
      </c>
      <c r="K8" s="284"/>
      <c r="L8" s="284"/>
    </row>
    <row r="9" spans="1:13" s="8" customFormat="1" ht="20.100000000000001" customHeight="1" x14ac:dyDescent="0.2">
      <c r="A9" s="15" t="s">
        <v>12</v>
      </c>
      <c r="B9" s="266" t="s">
        <v>177</v>
      </c>
      <c r="C9" s="285"/>
      <c r="D9" s="286"/>
      <c r="E9" s="14"/>
      <c r="F9" s="19" t="s">
        <v>178</v>
      </c>
      <c r="G9" s="20">
        <v>2580</v>
      </c>
      <c r="H9" s="21">
        <v>2135</v>
      </c>
      <c r="J9" s="284"/>
      <c r="K9" s="284"/>
      <c r="L9" s="284"/>
    </row>
    <row r="10" spans="1:13" s="8" customFormat="1" ht="20.100000000000001" customHeight="1" x14ac:dyDescent="0.2">
      <c r="A10" s="22" t="s">
        <v>15</v>
      </c>
      <c r="B10" s="270" t="s">
        <v>179</v>
      </c>
      <c r="C10" s="287"/>
      <c r="D10" s="288"/>
      <c r="E10" s="14"/>
      <c r="F10" s="23" t="s">
        <v>180</v>
      </c>
      <c r="G10" s="20"/>
      <c r="H10" s="21" t="s">
        <v>18</v>
      </c>
      <c r="J10" s="284"/>
      <c r="K10" s="284"/>
      <c r="L10" s="284"/>
    </row>
    <row r="11" spans="1:13" s="8" customFormat="1" ht="20.100000000000001" customHeight="1" x14ac:dyDescent="0.2">
      <c r="A11" s="14"/>
      <c r="B11" s="14"/>
      <c r="C11" s="296"/>
      <c r="D11" s="296"/>
      <c r="E11" s="24"/>
      <c r="F11" s="23" t="s">
        <v>23</v>
      </c>
      <c r="G11" s="20">
        <v>0</v>
      </c>
      <c r="H11" s="21">
        <v>0</v>
      </c>
      <c r="J11" s="284"/>
      <c r="K11" s="284"/>
      <c r="L11" s="284"/>
    </row>
    <row r="12" spans="1:13" s="8" customFormat="1" ht="20.100000000000001" customHeight="1" x14ac:dyDescent="0.2">
      <c r="A12" s="290"/>
      <c r="B12" s="290"/>
      <c r="C12" s="290"/>
      <c r="D12" s="290"/>
      <c r="E12" s="14"/>
      <c r="F12" s="23" t="s">
        <v>21</v>
      </c>
      <c r="G12" s="20">
        <v>2580</v>
      </c>
      <c r="H12" s="21">
        <v>2179</v>
      </c>
      <c r="J12" s="284"/>
      <c r="K12" s="284"/>
      <c r="L12" s="284"/>
    </row>
    <row r="13" spans="1:13" s="8" customFormat="1" ht="20.100000000000001" customHeight="1" x14ac:dyDescent="0.2">
      <c r="A13" s="291" t="s">
        <v>144</v>
      </c>
      <c r="B13" s="292"/>
      <c r="C13" s="292"/>
      <c r="D13" s="293"/>
      <c r="E13" s="14"/>
      <c r="F13" s="23" t="s">
        <v>155</v>
      </c>
      <c r="G13" s="20"/>
      <c r="H13" s="21">
        <v>121.2</v>
      </c>
    </row>
    <row r="14" spans="1:13" s="8" customFormat="1" ht="20.100000000000001" customHeight="1" x14ac:dyDescent="0.2">
      <c r="A14" s="23" t="s">
        <v>40</v>
      </c>
      <c r="B14" s="246" t="s">
        <v>41</v>
      </c>
      <c r="C14" s="294"/>
      <c r="D14" s="247"/>
      <c r="E14" s="14"/>
      <c r="F14" s="23" t="s">
        <v>157</v>
      </c>
      <c r="G14" s="20"/>
      <c r="H14" s="21">
        <v>6.8</v>
      </c>
    </row>
    <row r="15" spans="1:13" s="8" customFormat="1" ht="20.100000000000001" customHeight="1" x14ac:dyDescent="0.2">
      <c r="A15" s="19" t="s">
        <v>150</v>
      </c>
      <c r="B15" s="244">
        <v>0.5</v>
      </c>
      <c r="C15" s="295"/>
      <c r="D15" s="245"/>
      <c r="E15" s="14"/>
      <c r="F15" s="23" t="s">
        <v>158</v>
      </c>
      <c r="G15" s="20"/>
      <c r="H15" s="81" t="s">
        <v>181</v>
      </c>
    </row>
    <row r="16" spans="1:13" s="8" customFormat="1" ht="20.100000000000001" customHeight="1" x14ac:dyDescent="0.2">
      <c r="A16" s="19" t="s">
        <v>151</v>
      </c>
      <c r="B16" s="244" t="s">
        <v>41</v>
      </c>
      <c r="C16" s="295"/>
      <c r="D16" s="245"/>
      <c r="E16" s="14"/>
      <c r="F16" s="23" t="s">
        <v>182</v>
      </c>
      <c r="G16" s="20"/>
      <c r="H16" s="21" t="s">
        <v>183</v>
      </c>
    </row>
    <row r="17" spans="1:9" s="8" customFormat="1" ht="20.100000000000001" customHeight="1" x14ac:dyDescent="0.2">
      <c r="A17" s="19" t="s">
        <v>152</v>
      </c>
      <c r="B17" s="266">
        <v>1</v>
      </c>
      <c r="C17" s="285"/>
      <c r="D17" s="286"/>
      <c r="E17" s="14"/>
      <c r="F17" s="23" t="s">
        <v>58</v>
      </c>
      <c r="G17" s="20">
        <v>0.4</v>
      </c>
      <c r="H17" s="21" t="s">
        <v>184</v>
      </c>
    </row>
    <row r="18" spans="1:9" s="8" customFormat="1" ht="20.100000000000001" customHeight="1" thickBot="1" x14ac:dyDescent="0.25">
      <c r="A18" s="19" t="s">
        <v>185</v>
      </c>
      <c r="B18" s="266">
        <v>120</v>
      </c>
      <c r="C18" s="285"/>
      <c r="D18" s="286"/>
      <c r="E18" s="14"/>
      <c r="F18" s="25" t="s">
        <v>186</v>
      </c>
      <c r="G18" s="26"/>
      <c r="H18" s="27" t="s">
        <v>18</v>
      </c>
    </row>
    <row r="19" spans="1:9" s="8" customFormat="1" ht="20.100000000000001" customHeight="1" thickBot="1" x14ac:dyDescent="0.25">
      <c r="A19" s="28" t="s">
        <v>154</v>
      </c>
      <c r="B19" s="270">
        <v>7.7</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191</v>
      </c>
      <c r="B23" s="33" t="s">
        <v>192</v>
      </c>
      <c r="C23" s="34" t="s">
        <v>193</v>
      </c>
      <c r="D23" s="35">
        <v>10</v>
      </c>
      <c r="E23" s="35">
        <v>380</v>
      </c>
      <c r="F23" s="35">
        <v>303</v>
      </c>
      <c r="G23" s="35">
        <v>303</v>
      </c>
      <c r="H23" s="36">
        <f>G23/E23</f>
        <v>0.79736842105263162</v>
      </c>
      <c r="I23" s="37"/>
    </row>
    <row r="24" spans="1:9" s="8" customFormat="1" ht="20.100000000000001" customHeight="1" x14ac:dyDescent="0.2">
      <c r="A24" s="32" t="s">
        <v>194</v>
      </c>
      <c r="B24" s="33" t="s">
        <v>195</v>
      </c>
      <c r="C24" s="34" t="s">
        <v>193</v>
      </c>
      <c r="D24" s="35">
        <v>10</v>
      </c>
      <c r="E24" s="35">
        <v>300</v>
      </c>
      <c r="F24" s="35">
        <v>266</v>
      </c>
      <c r="G24" s="38">
        <v>266</v>
      </c>
      <c r="H24" s="36">
        <f t="shared" ref="H24:H34" si="0">G24/E24</f>
        <v>0.88666666666666671</v>
      </c>
      <c r="I24" s="37"/>
    </row>
    <row r="25" spans="1:9" s="8" customFormat="1" ht="20.100000000000001" customHeight="1" x14ac:dyDescent="0.2">
      <c r="A25" s="32" t="s">
        <v>196</v>
      </c>
      <c r="B25" s="33" t="s">
        <v>195</v>
      </c>
      <c r="C25" s="34" t="s">
        <v>193</v>
      </c>
      <c r="D25" s="35">
        <v>10</v>
      </c>
      <c r="E25" s="35">
        <v>300</v>
      </c>
      <c r="F25" s="35">
        <v>254</v>
      </c>
      <c r="G25" s="35">
        <v>254</v>
      </c>
      <c r="H25" s="36">
        <f t="shared" si="0"/>
        <v>0.84666666666666668</v>
      </c>
      <c r="I25" s="37"/>
    </row>
    <row r="26" spans="1:9" s="8" customFormat="1" ht="20.100000000000001" customHeight="1" x14ac:dyDescent="0.2">
      <c r="A26" s="32" t="s">
        <v>197</v>
      </c>
      <c r="B26" s="33" t="s">
        <v>198</v>
      </c>
      <c r="C26" s="34" t="s">
        <v>193</v>
      </c>
      <c r="D26" s="35">
        <v>10</v>
      </c>
      <c r="E26" s="35">
        <v>320</v>
      </c>
      <c r="F26" s="35">
        <v>218</v>
      </c>
      <c r="G26" s="35">
        <v>218</v>
      </c>
      <c r="H26" s="36">
        <f t="shared" si="0"/>
        <v>0.68125000000000002</v>
      </c>
      <c r="I26" s="37"/>
    </row>
    <row r="27" spans="1:9" s="8" customFormat="1" ht="20.100000000000001" customHeight="1" x14ac:dyDescent="0.2">
      <c r="A27" s="32" t="s">
        <v>199</v>
      </c>
      <c r="B27" s="33" t="s">
        <v>198</v>
      </c>
      <c r="C27" s="34" t="s">
        <v>193</v>
      </c>
      <c r="D27" s="35">
        <v>10</v>
      </c>
      <c r="E27" s="35">
        <v>320</v>
      </c>
      <c r="F27" s="35">
        <v>324</v>
      </c>
      <c r="G27" s="35">
        <v>324</v>
      </c>
      <c r="H27" s="36">
        <f t="shared" si="0"/>
        <v>1.0125</v>
      </c>
      <c r="I27" s="37"/>
    </row>
    <row r="28" spans="1:9" s="8" customFormat="1" ht="20.100000000000001" customHeight="1" x14ac:dyDescent="0.2">
      <c r="A28" s="32" t="s">
        <v>200</v>
      </c>
      <c r="B28" s="33" t="s">
        <v>198</v>
      </c>
      <c r="C28" s="34" t="s">
        <v>193</v>
      </c>
      <c r="D28" s="35">
        <v>10</v>
      </c>
      <c r="E28" s="35">
        <v>320</v>
      </c>
      <c r="F28" s="35">
        <v>286</v>
      </c>
      <c r="G28" s="35">
        <v>286</v>
      </c>
      <c r="H28" s="36">
        <f t="shared" si="0"/>
        <v>0.89375000000000004</v>
      </c>
      <c r="I28" s="37"/>
    </row>
    <row r="29" spans="1:9" s="8" customFormat="1" ht="20.100000000000001" customHeight="1" x14ac:dyDescent="0.2">
      <c r="A29" s="32" t="s">
        <v>201</v>
      </c>
      <c r="B29" s="33" t="s">
        <v>198</v>
      </c>
      <c r="C29" s="34" t="s">
        <v>193</v>
      </c>
      <c r="D29" s="35">
        <v>10</v>
      </c>
      <c r="E29" s="35">
        <v>320</v>
      </c>
      <c r="F29" s="35">
        <v>264</v>
      </c>
      <c r="G29" s="35">
        <v>264</v>
      </c>
      <c r="H29" s="36">
        <f t="shared" si="0"/>
        <v>0.82499999999999996</v>
      </c>
      <c r="I29" s="37"/>
    </row>
    <row r="30" spans="1:9" s="8" customFormat="1" ht="20.100000000000001" customHeight="1" x14ac:dyDescent="0.2">
      <c r="A30" s="32" t="s">
        <v>202</v>
      </c>
      <c r="B30" s="33" t="s">
        <v>198</v>
      </c>
      <c r="C30" s="34" t="s">
        <v>193</v>
      </c>
      <c r="D30" s="35">
        <v>10</v>
      </c>
      <c r="E30" s="35">
        <v>320</v>
      </c>
      <c r="F30" s="35">
        <v>220</v>
      </c>
      <c r="G30" s="35">
        <v>220</v>
      </c>
      <c r="H30" s="36">
        <f t="shared" si="0"/>
        <v>0.6875</v>
      </c>
      <c r="I30" s="37"/>
    </row>
    <row r="31" spans="1:9" s="8" customFormat="1" ht="20.100000000000001" customHeight="1" x14ac:dyDescent="0.2">
      <c r="A31" s="58" t="s">
        <v>203</v>
      </c>
      <c r="B31" s="33"/>
      <c r="C31" s="34"/>
      <c r="D31" s="35"/>
      <c r="E31" s="79">
        <f>SUM(E23:E30)</f>
        <v>2580</v>
      </c>
      <c r="F31" s="35"/>
      <c r="G31" s="79">
        <f>SUM(G23:G30)</f>
        <v>2135</v>
      </c>
      <c r="H31" s="80">
        <f t="shared" si="0"/>
        <v>0.82751937984496127</v>
      </c>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t="s">
        <v>204</v>
      </c>
      <c r="B33" s="33"/>
      <c r="C33" s="34" t="s">
        <v>205</v>
      </c>
      <c r="D33" s="35" t="s">
        <v>206</v>
      </c>
      <c r="E33" s="35">
        <v>2580</v>
      </c>
      <c r="F33" s="35">
        <v>2179</v>
      </c>
      <c r="G33" s="35">
        <v>2179</v>
      </c>
      <c r="H33" s="36"/>
      <c r="I33" s="37"/>
    </row>
    <row r="34" spans="1:9" s="8" customFormat="1" ht="20.100000000000001" customHeight="1" x14ac:dyDescent="0.2">
      <c r="A34" s="58" t="s">
        <v>207</v>
      </c>
      <c r="B34" s="33"/>
      <c r="C34" s="34"/>
      <c r="D34" s="35"/>
      <c r="E34" s="79">
        <f>SUM(E33)</f>
        <v>2580</v>
      </c>
      <c r="F34" s="35"/>
      <c r="G34" s="79">
        <f>SUM(G33)</f>
        <v>2179</v>
      </c>
      <c r="H34" s="80">
        <f t="shared" si="0"/>
        <v>0.84457364341085273</v>
      </c>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A7:D7"/>
    <mergeCell ref="F7:H7"/>
    <mergeCell ref="B8:D8"/>
    <mergeCell ref="B9:D9"/>
    <mergeCell ref="B10:D10"/>
    <mergeCell ref="A1:H1"/>
    <mergeCell ref="A2:H2"/>
    <mergeCell ref="A3:H3"/>
    <mergeCell ref="A4:H4"/>
    <mergeCell ref="A5:B5"/>
    <mergeCell ref="C5:H5"/>
    <mergeCell ref="J8:L12"/>
    <mergeCell ref="B18:D18"/>
    <mergeCell ref="B19:D19"/>
    <mergeCell ref="A21:D21"/>
    <mergeCell ref="A12:D12"/>
    <mergeCell ref="A13:D13"/>
    <mergeCell ref="B14:D14"/>
    <mergeCell ref="B15:D15"/>
    <mergeCell ref="B16:D16"/>
    <mergeCell ref="B17:D17"/>
    <mergeCell ref="C11:D11"/>
  </mergeCells>
  <phoneticPr fontId="33" type="noConversion"/>
  <printOptions horizontalCentered="1"/>
  <pageMargins left="0.7" right="0.7" top="0.5" bottom="0.5" header="0" footer="0"/>
  <pageSetup scale="85" orientation="portrait" r:id="rId1"/>
  <rowBreaks count="1" manualBreakCount="1">
    <brk id="38" max="16383" man="1"/>
  </rowBreaks>
  <drawing r:id="rId2"/>
  <legacyDrawing r:id="rId3"/>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13C0C-BEDF-4E71-B430-9ECF929C41DA}">
  <sheetPr>
    <tabColor rgb="FF00B050"/>
    <pageSetUpPr fitToPage="1"/>
  </sheetPr>
  <dimension ref="A1:M81"/>
  <sheetViews>
    <sheetView topLeftCell="A10"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815</v>
      </c>
      <c r="B5" s="297"/>
      <c r="C5" s="297" t="s">
        <v>816</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thickBot="1" x14ac:dyDescent="0.25">
      <c r="A8" s="15" t="s">
        <v>127</v>
      </c>
      <c r="B8" s="301" t="s">
        <v>175</v>
      </c>
      <c r="C8" s="302"/>
      <c r="D8" s="303"/>
      <c r="E8" s="14"/>
      <c r="F8" s="16" t="s">
        <v>8</v>
      </c>
      <c r="G8" s="17" t="s">
        <v>9</v>
      </c>
      <c r="H8" s="18" t="s">
        <v>10</v>
      </c>
      <c r="J8" s="8" t="s">
        <v>534</v>
      </c>
    </row>
    <row r="9" spans="1:13" s="8" customFormat="1" ht="20.100000000000001" customHeight="1" x14ac:dyDescent="0.2">
      <c r="A9" s="15" t="s">
        <v>12</v>
      </c>
      <c r="B9" s="266" t="s">
        <v>812</v>
      </c>
      <c r="C9" s="285"/>
      <c r="D9" s="286"/>
      <c r="E9" s="14"/>
      <c r="F9" s="19" t="s">
        <v>178</v>
      </c>
      <c r="G9" s="20">
        <v>2580</v>
      </c>
      <c r="H9" s="21">
        <v>2047</v>
      </c>
      <c r="J9" s="8" t="s">
        <v>749</v>
      </c>
    </row>
    <row r="10" spans="1:13" s="8" customFormat="1" ht="20.100000000000001" customHeight="1" x14ac:dyDescent="0.2">
      <c r="A10" s="22" t="s">
        <v>15</v>
      </c>
      <c r="B10" s="270" t="s">
        <v>179</v>
      </c>
      <c r="C10" s="287"/>
      <c r="D10" s="288"/>
      <c r="E10" s="14"/>
      <c r="F10" s="23" t="s">
        <v>180</v>
      </c>
      <c r="G10" s="20"/>
      <c r="H10" s="21" t="s">
        <v>18</v>
      </c>
      <c r="J10" s="8" t="s">
        <v>817</v>
      </c>
    </row>
    <row r="11" spans="1:13" s="8" customFormat="1" ht="20.100000000000001" customHeight="1" x14ac:dyDescent="0.2">
      <c r="A11" s="14"/>
      <c r="B11" s="14"/>
      <c r="C11" s="296"/>
      <c r="D11" s="296"/>
      <c r="E11" s="24"/>
      <c r="F11" s="23" t="s">
        <v>23</v>
      </c>
      <c r="G11" s="20">
        <v>0</v>
      </c>
      <c r="H11" s="21">
        <v>0</v>
      </c>
      <c r="J11" s="8" t="s">
        <v>818</v>
      </c>
    </row>
    <row r="12" spans="1:13" s="8" customFormat="1" ht="20.100000000000001" customHeight="1" x14ac:dyDescent="0.2">
      <c r="A12" s="290"/>
      <c r="B12" s="290"/>
      <c r="C12" s="290"/>
      <c r="D12" s="290"/>
      <c r="E12" s="14"/>
      <c r="F12" s="23" t="s">
        <v>21</v>
      </c>
      <c r="G12" s="20">
        <v>2580</v>
      </c>
      <c r="H12" s="21">
        <v>2047</v>
      </c>
    </row>
    <row r="13" spans="1:13" s="8" customFormat="1" ht="20.100000000000001" customHeight="1" x14ac:dyDescent="0.2">
      <c r="A13" s="291" t="s">
        <v>144</v>
      </c>
      <c r="B13" s="292"/>
      <c r="C13" s="292"/>
      <c r="D13" s="293"/>
      <c r="E13" s="14"/>
      <c r="F13" s="23" t="s">
        <v>155</v>
      </c>
      <c r="G13" s="20"/>
      <c r="H13" s="21">
        <v>121.1</v>
      </c>
    </row>
    <row r="14" spans="1:13" s="8" customFormat="1" ht="20.100000000000001" customHeight="1" x14ac:dyDescent="0.2">
      <c r="A14" s="23" t="s">
        <v>40</v>
      </c>
      <c r="B14" s="246" t="s">
        <v>18</v>
      </c>
      <c r="C14" s="294"/>
      <c r="D14" s="247"/>
      <c r="E14" s="14"/>
      <c r="F14" s="23" t="s">
        <v>157</v>
      </c>
      <c r="G14" s="20"/>
      <c r="H14" s="21">
        <v>14.32</v>
      </c>
    </row>
    <row r="15" spans="1:13" s="8" customFormat="1" ht="20.100000000000001" customHeight="1" x14ac:dyDescent="0.2">
      <c r="A15" s="19" t="s">
        <v>150</v>
      </c>
      <c r="B15" s="244">
        <v>0.5</v>
      </c>
      <c r="C15" s="295"/>
      <c r="D15" s="245"/>
      <c r="E15" s="14"/>
      <c r="F15" s="23" t="s">
        <v>158</v>
      </c>
      <c r="G15" s="20"/>
      <c r="H15" s="21" t="s">
        <v>635</v>
      </c>
    </row>
    <row r="16" spans="1:13" s="8" customFormat="1" ht="20.100000000000001" customHeight="1" x14ac:dyDescent="0.2">
      <c r="A16" s="19" t="s">
        <v>151</v>
      </c>
      <c r="B16" s="244" t="s">
        <v>18</v>
      </c>
      <c r="C16" s="295"/>
      <c r="D16" s="245"/>
      <c r="E16" s="14"/>
      <c r="F16" s="23" t="s">
        <v>182</v>
      </c>
      <c r="G16" s="20"/>
      <c r="H16" s="21" t="s">
        <v>332</v>
      </c>
    </row>
    <row r="17" spans="1:9" s="8" customFormat="1" ht="20.100000000000001" customHeight="1" x14ac:dyDescent="0.2">
      <c r="A17" s="19" t="s">
        <v>152</v>
      </c>
      <c r="B17" s="266">
        <v>1</v>
      </c>
      <c r="C17" s="285"/>
      <c r="D17" s="286"/>
      <c r="E17" s="14"/>
      <c r="F17" s="23" t="s">
        <v>58</v>
      </c>
      <c r="G17" s="20">
        <v>0.4</v>
      </c>
      <c r="H17" s="21" t="s">
        <v>400</v>
      </c>
    </row>
    <row r="18" spans="1:9" s="8" customFormat="1" ht="20.100000000000001" customHeight="1" x14ac:dyDescent="0.2">
      <c r="A18" s="19" t="s">
        <v>185</v>
      </c>
      <c r="B18" s="266">
        <v>120</v>
      </c>
      <c r="C18" s="285"/>
      <c r="D18" s="286"/>
      <c r="E18" s="14"/>
      <c r="F18" s="25" t="s">
        <v>186</v>
      </c>
      <c r="G18" s="26"/>
      <c r="H18" s="27">
        <v>0.49</v>
      </c>
    </row>
    <row r="19" spans="1:9" s="8" customFormat="1" ht="20.100000000000001" customHeight="1" x14ac:dyDescent="0.2">
      <c r="A19" s="28" t="s">
        <v>154</v>
      </c>
      <c r="B19" s="270">
        <v>7.7</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819</v>
      </c>
      <c r="B23" s="33" t="s">
        <v>192</v>
      </c>
      <c r="C23" s="34" t="s">
        <v>193</v>
      </c>
      <c r="D23" s="35">
        <v>10</v>
      </c>
      <c r="E23" s="35">
        <v>380</v>
      </c>
      <c r="F23" s="35">
        <v>268</v>
      </c>
      <c r="G23" s="35">
        <v>300</v>
      </c>
      <c r="H23" s="36">
        <f>G23/E23</f>
        <v>0.78947368421052633</v>
      </c>
      <c r="I23" s="37"/>
    </row>
    <row r="24" spans="1:9" s="8" customFormat="1" ht="20.100000000000001" customHeight="1" x14ac:dyDescent="0.2">
      <c r="A24" s="32" t="s">
        <v>820</v>
      </c>
      <c r="B24" s="33" t="s">
        <v>195</v>
      </c>
      <c r="C24" s="34" t="s">
        <v>193</v>
      </c>
      <c r="D24" s="35">
        <v>10</v>
      </c>
      <c r="E24" s="35">
        <v>300</v>
      </c>
      <c r="F24" s="35">
        <v>294</v>
      </c>
      <c r="G24" s="38">
        <v>249</v>
      </c>
      <c r="H24" s="36">
        <f t="shared" ref="H24:H34" si="0">G24/E24</f>
        <v>0.83</v>
      </c>
      <c r="I24" s="37"/>
    </row>
    <row r="25" spans="1:9" s="8" customFormat="1" ht="20.100000000000001" customHeight="1" x14ac:dyDescent="0.2">
      <c r="A25" s="32" t="s">
        <v>821</v>
      </c>
      <c r="B25" s="33" t="s">
        <v>195</v>
      </c>
      <c r="C25" s="34" t="s">
        <v>193</v>
      </c>
      <c r="D25" s="35">
        <v>10</v>
      </c>
      <c r="E25" s="35">
        <v>300</v>
      </c>
      <c r="F25" s="35">
        <v>308</v>
      </c>
      <c r="G25" s="35">
        <v>227</v>
      </c>
      <c r="H25" s="36">
        <f t="shared" si="0"/>
        <v>0.75666666666666671</v>
      </c>
      <c r="I25" s="37"/>
    </row>
    <row r="26" spans="1:9" s="8" customFormat="1" ht="20.100000000000001" customHeight="1" x14ac:dyDescent="0.2">
      <c r="A26" s="32" t="s">
        <v>822</v>
      </c>
      <c r="B26" s="33" t="s">
        <v>198</v>
      </c>
      <c r="C26" s="34" t="s">
        <v>193</v>
      </c>
      <c r="D26" s="35">
        <v>10</v>
      </c>
      <c r="E26" s="35">
        <v>320</v>
      </c>
      <c r="F26" s="35">
        <v>198</v>
      </c>
      <c r="G26" s="35">
        <v>255</v>
      </c>
      <c r="H26" s="36">
        <f t="shared" si="0"/>
        <v>0.796875</v>
      </c>
      <c r="I26" s="37"/>
    </row>
    <row r="27" spans="1:9" s="8" customFormat="1" ht="20.100000000000001" customHeight="1" x14ac:dyDescent="0.2">
      <c r="A27" s="32" t="s">
        <v>823</v>
      </c>
      <c r="B27" s="33" t="s">
        <v>198</v>
      </c>
      <c r="C27" s="34" t="s">
        <v>193</v>
      </c>
      <c r="D27" s="35">
        <v>10</v>
      </c>
      <c r="E27" s="35">
        <v>320</v>
      </c>
      <c r="F27" s="35">
        <v>246</v>
      </c>
      <c r="G27" s="35">
        <v>243</v>
      </c>
      <c r="H27" s="36">
        <f t="shared" si="0"/>
        <v>0.75937500000000002</v>
      </c>
      <c r="I27" s="37"/>
    </row>
    <row r="28" spans="1:9" s="8" customFormat="1" ht="20.100000000000001" customHeight="1" x14ac:dyDescent="0.2">
      <c r="A28" s="32" t="s">
        <v>824</v>
      </c>
      <c r="B28" s="33" t="s">
        <v>198</v>
      </c>
      <c r="C28" s="34" t="s">
        <v>193</v>
      </c>
      <c r="D28" s="35">
        <v>10</v>
      </c>
      <c r="E28" s="35">
        <v>320</v>
      </c>
      <c r="F28" s="35">
        <v>272</v>
      </c>
      <c r="G28" s="35">
        <v>268</v>
      </c>
      <c r="H28" s="36">
        <f t="shared" si="0"/>
        <v>0.83750000000000002</v>
      </c>
      <c r="I28" s="37"/>
    </row>
    <row r="29" spans="1:9" s="8" customFormat="1" ht="20.100000000000001" customHeight="1" x14ac:dyDescent="0.2">
      <c r="A29" s="32" t="s">
        <v>825</v>
      </c>
      <c r="B29" s="33" t="s">
        <v>198</v>
      </c>
      <c r="C29" s="34" t="s">
        <v>193</v>
      </c>
      <c r="D29" s="35">
        <v>10</v>
      </c>
      <c r="E29" s="35">
        <v>320</v>
      </c>
      <c r="F29" s="35">
        <v>287</v>
      </c>
      <c r="G29" s="35">
        <v>242</v>
      </c>
      <c r="H29" s="36">
        <f t="shared" si="0"/>
        <v>0.75624999999999998</v>
      </c>
      <c r="I29" s="37"/>
    </row>
    <row r="30" spans="1:9" s="8" customFormat="1" ht="20.100000000000001" customHeight="1" x14ac:dyDescent="0.2">
      <c r="A30" s="32" t="s">
        <v>826</v>
      </c>
      <c r="B30" s="33" t="s">
        <v>198</v>
      </c>
      <c r="C30" s="34" t="s">
        <v>193</v>
      </c>
      <c r="D30" s="35">
        <v>10</v>
      </c>
      <c r="E30" s="35">
        <v>320</v>
      </c>
      <c r="F30" s="35">
        <v>174</v>
      </c>
      <c r="G30" s="35">
        <v>263</v>
      </c>
      <c r="H30" s="36">
        <f t="shared" si="0"/>
        <v>0.82187500000000002</v>
      </c>
      <c r="I30" s="37"/>
    </row>
    <row r="31" spans="1:9" s="8" customFormat="1" ht="20.100000000000001" customHeight="1" x14ac:dyDescent="0.2">
      <c r="A31" s="58" t="s">
        <v>203</v>
      </c>
      <c r="B31" s="33"/>
      <c r="C31" s="34"/>
      <c r="D31" s="35"/>
      <c r="E31" s="79">
        <f>SUM(E23:E30)</f>
        <v>2580</v>
      </c>
      <c r="F31" s="35">
        <v>2047</v>
      </c>
      <c r="G31" s="79">
        <f>SUM(G23:G30)</f>
        <v>2047</v>
      </c>
      <c r="H31" s="80">
        <f t="shared" si="0"/>
        <v>0.79341085271317835</v>
      </c>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t="s">
        <v>827</v>
      </c>
      <c r="B33" s="33"/>
      <c r="C33" s="34" t="s">
        <v>205</v>
      </c>
      <c r="D33" s="35" t="s">
        <v>206</v>
      </c>
      <c r="E33" s="35">
        <v>2580</v>
      </c>
      <c r="F33" s="35">
        <v>2047</v>
      </c>
      <c r="G33" s="35">
        <v>2047</v>
      </c>
      <c r="H33" s="36"/>
      <c r="I33" s="37"/>
    </row>
    <row r="34" spans="1:9" s="8" customFormat="1" ht="20.100000000000001" customHeight="1" x14ac:dyDescent="0.2">
      <c r="A34" s="58" t="s">
        <v>207</v>
      </c>
      <c r="B34" s="33"/>
      <c r="C34" s="34"/>
      <c r="D34" s="35"/>
      <c r="E34" s="79">
        <f>SUM(E33)</f>
        <v>2580</v>
      </c>
      <c r="F34" s="35">
        <v>2047</v>
      </c>
      <c r="G34" s="79">
        <f>SUM(G33)</f>
        <v>2047</v>
      </c>
      <c r="H34" s="80">
        <f t="shared" si="0"/>
        <v>0.79341085271317835</v>
      </c>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D342E-9353-4C4F-AC9C-AC00FA2956D1}">
  <sheetPr>
    <tabColor rgb="FF00B050"/>
    <pageSetUpPr fitToPage="1"/>
  </sheetPr>
  <dimension ref="A1:M81"/>
  <sheetViews>
    <sheetView topLeftCell="A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828</v>
      </c>
      <c r="B5" s="297"/>
      <c r="C5" s="297" t="s">
        <v>829</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thickBot="1" x14ac:dyDescent="0.25">
      <c r="A8" s="15" t="s">
        <v>127</v>
      </c>
      <c r="B8" s="301" t="s">
        <v>175</v>
      </c>
      <c r="C8" s="302"/>
      <c r="D8" s="303"/>
      <c r="E8" s="14"/>
      <c r="F8" s="16" t="s">
        <v>8</v>
      </c>
      <c r="G8" s="17" t="s">
        <v>9</v>
      </c>
      <c r="H8" s="18" t="s">
        <v>10</v>
      </c>
    </row>
    <row r="9" spans="1:13" s="8" customFormat="1" ht="20.100000000000001" customHeight="1" x14ac:dyDescent="0.2">
      <c r="A9" s="15" t="s">
        <v>12</v>
      </c>
      <c r="B9" s="266" t="s">
        <v>830</v>
      </c>
      <c r="C9" s="285"/>
      <c r="D9" s="286"/>
      <c r="E9" s="14"/>
      <c r="F9" s="19" t="s">
        <v>178</v>
      </c>
      <c r="G9" s="20">
        <v>990</v>
      </c>
      <c r="H9" s="21">
        <v>1002</v>
      </c>
      <c r="J9" s="8" t="s">
        <v>534</v>
      </c>
    </row>
    <row r="10" spans="1:13" s="8" customFormat="1" ht="20.100000000000001" customHeight="1" x14ac:dyDescent="0.2">
      <c r="A10" s="22" t="s">
        <v>15</v>
      </c>
      <c r="B10" s="270" t="s">
        <v>211</v>
      </c>
      <c r="C10" s="287"/>
      <c r="D10" s="288"/>
      <c r="E10" s="14"/>
      <c r="F10" s="23" t="s">
        <v>831</v>
      </c>
      <c r="G10" s="20"/>
      <c r="H10" s="21" t="s">
        <v>304</v>
      </c>
      <c r="J10" s="8" t="s">
        <v>761</v>
      </c>
    </row>
    <row r="11" spans="1:13" s="8" customFormat="1" ht="20.100000000000001" customHeight="1" x14ac:dyDescent="0.2">
      <c r="A11" s="14"/>
      <c r="B11" s="14"/>
      <c r="C11" s="296"/>
      <c r="D11" s="296"/>
      <c r="E11" s="24"/>
      <c r="F11" s="23" t="s">
        <v>23</v>
      </c>
      <c r="G11" s="20">
        <v>0</v>
      </c>
      <c r="H11" s="21">
        <v>0</v>
      </c>
    </row>
    <row r="12" spans="1:13" s="8" customFormat="1" ht="20.100000000000001" customHeight="1" x14ac:dyDescent="0.2">
      <c r="A12" s="290"/>
      <c r="B12" s="290"/>
      <c r="C12" s="290"/>
      <c r="D12" s="290"/>
      <c r="E12" s="14"/>
      <c r="F12" s="23" t="s">
        <v>21</v>
      </c>
      <c r="G12" s="20">
        <v>990</v>
      </c>
      <c r="H12" s="21">
        <v>1002</v>
      </c>
    </row>
    <row r="13" spans="1:13" s="8" customFormat="1" ht="20.100000000000001" customHeight="1" x14ac:dyDescent="0.2">
      <c r="A13" s="291" t="s">
        <v>144</v>
      </c>
      <c r="B13" s="292"/>
      <c r="C13" s="292"/>
      <c r="D13" s="293"/>
      <c r="E13" s="14"/>
      <c r="F13" s="23" t="s">
        <v>155</v>
      </c>
      <c r="G13" s="20"/>
      <c r="H13" s="21">
        <v>123.3</v>
      </c>
    </row>
    <row r="14" spans="1:13" s="8" customFormat="1" ht="20.100000000000001" customHeight="1" x14ac:dyDescent="0.2">
      <c r="A14" s="23" t="s">
        <v>40</v>
      </c>
      <c r="B14" s="246" t="s">
        <v>18</v>
      </c>
      <c r="C14" s="294"/>
      <c r="D14" s="247"/>
      <c r="E14" s="14"/>
      <c r="F14" s="23" t="s">
        <v>157</v>
      </c>
      <c r="G14" s="20"/>
      <c r="H14" s="21">
        <v>3.9</v>
      </c>
    </row>
    <row r="15" spans="1:13" s="8" customFormat="1" ht="20.100000000000001" customHeight="1" x14ac:dyDescent="0.2">
      <c r="A15" s="19" t="s">
        <v>150</v>
      </c>
      <c r="B15" s="244">
        <v>0.33</v>
      </c>
      <c r="C15" s="295"/>
      <c r="D15" s="245"/>
      <c r="E15" s="14"/>
      <c r="F15" s="23" t="s">
        <v>158</v>
      </c>
      <c r="G15" s="20"/>
      <c r="H15" s="21" t="s">
        <v>832</v>
      </c>
    </row>
    <row r="16" spans="1:13" s="8" customFormat="1" ht="20.100000000000001" customHeight="1" x14ac:dyDescent="0.2">
      <c r="A16" s="19" t="s">
        <v>151</v>
      </c>
      <c r="B16" s="244" t="s">
        <v>18</v>
      </c>
      <c r="C16" s="295"/>
      <c r="D16" s="245"/>
      <c r="E16" s="14"/>
      <c r="F16" s="23" t="s">
        <v>182</v>
      </c>
      <c r="G16" s="20"/>
      <c r="H16" s="21" t="s">
        <v>469</v>
      </c>
    </row>
    <row r="17" spans="1:9" s="8" customFormat="1" ht="20.100000000000001" customHeight="1" x14ac:dyDescent="0.2">
      <c r="A17" s="19" t="s">
        <v>152</v>
      </c>
      <c r="B17" s="266">
        <v>1</v>
      </c>
      <c r="C17" s="285"/>
      <c r="D17" s="286"/>
      <c r="E17" s="14"/>
      <c r="F17" s="23" t="s">
        <v>58</v>
      </c>
      <c r="G17" s="20">
        <v>0.4</v>
      </c>
      <c r="H17" s="21" t="s">
        <v>571</v>
      </c>
    </row>
    <row r="18" spans="1:9" s="8" customFormat="1" ht="20.100000000000001" customHeight="1" x14ac:dyDescent="0.2">
      <c r="A18" s="19" t="s">
        <v>185</v>
      </c>
      <c r="B18" s="266">
        <v>120</v>
      </c>
      <c r="C18" s="285"/>
      <c r="D18" s="286"/>
      <c r="E18" s="14"/>
      <c r="F18" s="25" t="s">
        <v>186</v>
      </c>
      <c r="G18" s="26"/>
      <c r="H18" s="27">
        <v>0.16700000000000001</v>
      </c>
    </row>
    <row r="19" spans="1:9" s="8" customFormat="1" ht="20.100000000000001" customHeight="1" x14ac:dyDescent="0.2">
      <c r="A19" s="28" t="s">
        <v>154</v>
      </c>
      <c r="B19" s="270">
        <v>7.7</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833</v>
      </c>
      <c r="B23" s="33" t="s">
        <v>216</v>
      </c>
      <c r="C23" s="34" t="s">
        <v>193</v>
      </c>
      <c r="D23" s="35">
        <v>10</v>
      </c>
      <c r="E23" s="35">
        <v>330</v>
      </c>
      <c r="F23" s="35">
        <v>450</v>
      </c>
      <c r="G23" s="35">
        <v>329</v>
      </c>
      <c r="H23" s="36">
        <f>G23/E23</f>
        <v>0.99696969696969695</v>
      </c>
      <c r="I23" s="37"/>
    </row>
    <row r="24" spans="1:9" s="8" customFormat="1" ht="20.100000000000001" customHeight="1" x14ac:dyDescent="0.2">
      <c r="A24" s="32" t="s">
        <v>820</v>
      </c>
      <c r="B24" s="33" t="s">
        <v>216</v>
      </c>
      <c r="C24" s="34" t="s">
        <v>193</v>
      </c>
      <c r="D24" s="35">
        <v>10</v>
      </c>
      <c r="E24" s="35">
        <v>330</v>
      </c>
      <c r="F24" s="35">
        <v>214</v>
      </c>
      <c r="G24" s="38">
        <v>333</v>
      </c>
      <c r="H24" s="36">
        <f t="shared" ref="H24:H26" si="0">G24/E24</f>
        <v>1.009090909090909</v>
      </c>
      <c r="I24" s="37"/>
    </row>
    <row r="25" spans="1:9" s="8" customFormat="1" ht="20.100000000000001" customHeight="1" x14ac:dyDescent="0.2">
      <c r="A25" s="32" t="s">
        <v>821</v>
      </c>
      <c r="B25" s="33" t="s">
        <v>216</v>
      </c>
      <c r="C25" s="34" t="s">
        <v>193</v>
      </c>
      <c r="D25" s="35">
        <v>10</v>
      </c>
      <c r="E25" s="35">
        <v>330</v>
      </c>
      <c r="F25" s="35">
        <v>489</v>
      </c>
      <c r="G25" s="35">
        <v>340</v>
      </c>
      <c r="H25" s="36">
        <f t="shared" si="0"/>
        <v>1.0303030303030303</v>
      </c>
      <c r="I25" s="37"/>
    </row>
    <row r="26" spans="1:9" s="8" customFormat="1" ht="20.100000000000001" customHeight="1" x14ac:dyDescent="0.2">
      <c r="A26" s="58" t="s">
        <v>203</v>
      </c>
      <c r="B26" s="33"/>
      <c r="C26" s="34"/>
      <c r="D26" s="35"/>
      <c r="E26" s="79">
        <f>SUM(E23:E25)</f>
        <v>990</v>
      </c>
      <c r="F26" s="35"/>
      <c r="G26" s="79">
        <f>SUM(G23:G25)</f>
        <v>1002</v>
      </c>
      <c r="H26" s="80">
        <f t="shared" si="0"/>
        <v>1.0121212121212122</v>
      </c>
      <c r="I26" s="37"/>
    </row>
    <row r="27" spans="1:9" s="8" customFormat="1" ht="20.100000000000001" customHeight="1" x14ac:dyDescent="0.2">
      <c r="A27" s="32"/>
      <c r="B27" s="33"/>
      <c r="C27" s="34"/>
      <c r="D27" s="35"/>
      <c r="E27" s="35"/>
      <c r="F27" s="35"/>
      <c r="G27" s="35"/>
      <c r="H27" s="36"/>
      <c r="I27" s="37"/>
    </row>
    <row r="28" spans="1:9" s="8" customFormat="1" ht="20.100000000000001" customHeight="1" x14ac:dyDescent="0.2">
      <c r="A28" s="32" t="s">
        <v>834</v>
      </c>
      <c r="B28" s="33"/>
      <c r="C28" s="34" t="s">
        <v>205</v>
      </c>
      <c r="D28" s="35" t="s">
        <v>220</v>
      </c>
      <c r="E28" s="35">
        <v>990</v>
      </c>
      <c r="F28" s="35"/>
      <c r="G28" s="35">
        <v>1002</v>
      </c>
      <c r="H28" s="36">
        <f t="shared" ref="H28:H29" si="1">G28/E28</f>
        <v>1.0121212121212122</v>
      </c>
      <c r="I28" s="37"/>
    </row>
    <row r="29" spans="1:9" s="8" customFormat="1" ht="20.100000000000001" customHeight="1" x14ac:dyDescent="0.2">
      <c r="A29" s="58" t="s">
        <v>207</v>
      </c>
      <c r="B29" s="33"/>
      <c r="C29" s="34"/>
      <c r="D29" s="35"/>
      <c r="E29" s="79">
        <f>SUM(E28)</f>
        <v>990</v>
      </c>
      <c r="F29" s="35"/>
      <c r="G29" s="79">
        <f>SUM(G28)</f>
        <v>1002</v>
      </c>
      <c r="H29" s="80">
        <f t="shared" si="1"/>
        <v>1.0121212121212122</v>
      </c>
      <c r="I29" s="37"/>
    </row>
    <row r="30" spans="1:9" s="8" customFormat="1" ht="20.100000000000001" customHeight="1" x14ac:dyDescent="0.2">
      <c r="A30" s="32"/>
      <c r="B30" s="33"/>
      <c r="C30" s="34"/>
      <c r="D30" s="35"/>
      <c r="E30" s="35"/>
      <c r="F30" s="35"/>
      <c r="G30" s="35"/>
      <c r="H30" s="36"/>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A2DD5-5CA1-47C3-8D50-2E0C8E89871C}">
  <sheetPr>
    <tabColor rgb="FF00B050"/>
    <pageSetUpPr fitToPage="1"/>
  </sheetPr>
  <dimension ref="A1:M81"/>
  <sheetViews>
    <sheetView topLeftCell="A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835</v>
      </c>
      <c r="B5" s="297"/>
      <c r="C5" s="297" t="s">
        <v>836</v>
      </c>
      <c r="D5" s="297"/>
      <c r="E5" s="297"/>
      <c r="F5" s="297"/>
      <c r="G5" s="297"/>
      <c r="H5" s="297"/>
      <c r="I5" s="9"/>
    </row>
    <row r="6" spans="1:13" ht="6.75" customHeight="1" x14ac:dyDescent="0.25">
      <c r="A6" s="11"/>
      <c r="B6" s="11"/>
      <c r="C6" s="11"/>
      <c r="D6" s="11"/>
      <c r="E6" s="11"/>
      <c r="F6" s="11"/>
      <c r="G6" s="11"/>
      <c r="H6" s="12"/>
      <c r="I6" s="12"/>
      <c r="J6" s="12"/>
      <c r="K6" s="12"/>
      <c r="L6" s="12"/>
    </row>
    <row r="7" spans="1:13" s="8" customFormat="1" ht="20.100000000000001" customHeight="1" x14ac:dyDescent="0.25">
      <c r="A7" s="356" t="s">
        <v>4</v>
      </c>
      <c r="B7" s="357"/>
      <c r="C7" s="357"/>
      <c r="D7" s="358"/>
      <c r="E7" s="116"/>
      <c r="F7" s="356" t="s">
        <v>5</v>
      </c>
      <c r="G7" s="357"/>
      <c r="H7" s="358"/>
      <c r="I7" s="82"/>
      <c r="J7" s="82"/>
    </row>
    <row r="8" spans="1:13" s="8" customFormat="1" ht="20.100000000000001" customHeight="1" x14ac:dyDescent="0.25">
      <c r="A8" s="87" t="s">
        <v>127</v>
      </c>
      <c r="B8" s="332" t="s">
        <v>175</v>
      </c>
      <c r="C8" s="333"/>
      <c r="D8" s="334"/>
      <c r="E8" s="85"/>
      <c r="F8" s="88" t="s">
        <v>8</v>
      </c>
      <c r="G8" s="89" t="s">
        <v>9</v>
      </c>
      <c r="H8" s="90" t="s">
        <v>10</v>
      </c>
      <c r="I8" s="82"/>
      <c r="J8" s="82"/>
    </row>
    <row r="9" spans="1:13" s="8" customFormat="1" ht="20.100000000000001" customHeight="1" x14ac:dyDescent="0.25">
      <c r="A9" s="87" t="s">
        <v>12</v>
      </c>
      <c r="B9" s="312" t="s">
        <v>223</v>
      </c>
      <c r="C9" s="313"/>
      <c r="D9" s="314"/>
      <c r="E9" s="85"/>
      <c r="F9" s="91" t="s">
        <v>178</v>
      </c>
      <c r="G9" s="92">
        <v>1740</v>
      </c>
      <c r="H9" s="93">
        <v>1419</v>
      </c>
      <c r="I9" s="82"/>
      <c r="J9" s="82" t="s">
        <v>534</v>
      </c>
    </row>
    <row r="10" spans="1:13" s="8" customFormat="1" ht="20.100000000000001" customHeight="1" x14ac:dyDescent="0.25">
      <c r="A10" s="94" t="s">
        <v>15</v>
      </c>
      <c r="B10" s="315" t="s">
        <v>224</v>
      </c>
      <c r="C10" s="315"/>
      <c r="D10" s="316"/>
      <c r="E10" s="85"/>
      <c r="F10" s="91" t="s">
        <v>831</v>
      </c>
      <c r="G10" s="92" t="s">
        <v>427</v>
      </c>
      <c r="H10" s="93" t="s">
        <v>368</v>
      </c>
      <c r="I10" s="82"/>
      <c r="J10" s="82" t="s">
        <v>559</v>
      </c>
    </row>
    <row r="11" spans="1:13" s="8" customFormat="1" ht="20.100000000000001" customHeight="1" x14ac:dyDescent="0.25">
      <c r="A11" s="85"/>
      <c r="B11" s="85"/>
      <c r="C11" s="328" t="s">
        <v>427</v>
      </c>
      <c r="D11" s="328"/>
      <c r="E11" s="95" t="s">
        <v>427</v>
      </c>
      <c r="F11" s="96" t="s">
        <v>23</v>
      </c>
      <c r="G11" s="92">
        <v>0</v>
      </c>
      <c r="H11" s="93" t="s">
        <v>18</v>
      </c>
      <c r="I11" s="82"/>
      <c r="J11" s="82" t="s">
        <v>837</v>
      </c>
    </row>
    <row r="12" spans="1:13" s="8" customFormat="1" ht="20.100000000000001" customHeight="1" x14ac:dyDescent="0.25">
      <c r="A12" s="318" t="s">
        <v>427</v>
      </c>
      <c r="B12" s="318"/>
      <c r="C12" s="318"/>
      <c r="D12" s="318"/>
      <c r="E12" s="85"/>
      <c r="F12" s="91" t="s">
        <v>21</v>
      </c>
      <c r="G12" s="92">
        <v>1740</v>
      </c>
      <c r="H12" s="93">
        <v>1419</v>
      </c>
      <c r="I12" s="82"/>
      <c r="J12" s="82" t="s">
        <v>838</v>
      </c>
    </row>
    <row r="13" spans="1:13" s="8" customFormat="1" ht="20.100000000000001" customHeight="1" x14ac:dyDescent="0.25">
      <c r="A13" s="319" t="s">
        <v>144</v>
      </c>
      <c r="B13" s="320"/>
      <c r="C13" s="320"/>
      <c r="D13" s="321"/>
      <c r="E13" s="85"/>
      <c r="F13" s="91" t="s">
        <v>155</v>
      </c>
      <c r="G13" s="92" t="s">
        <v>427</v>
      </c>
      <c r="H13" s="93">
        <v>122</v>
      </c>
      <c r="I13" s="82"/>
      <c r="J13" s="82"/>
    </row>
    <row r="14" spans="1:13" s="8" customFormat="1" ht="20.100000000000001" customHeight="1" x14ac:dyDescent="0.25">
      <c r="A14" s="97" t="s">
        <v>40</v>
      </c>
      <c r="B14" s="322" t="s">
        <v>18</v>
      </c>
      <c r="C14" s="323"/>
      <c r="D14" s="324"/>
      <c r="E14" s="85"/>
      <c r="F14" s="91" t="s">
        <v>157</v>
      </c>
      <c r="G14" s="92" t="s">
        <v>427</v>
      </c>
      <c r="H14" s="93">
        <v>6.1</v>
      </c>
      <c r="I14" s="82"/>
      <c r="J14" s="82"/>
    </row>
    <row r="15" spans="1:13" s="8" customFormat="1" ht="20.100000000000001" customHeight="1" x14ac:dyDescent="0.25">
      <c r="A15" s="91" t="s">
        <v>150</v>
      </c>
      <c r="B15" s="325">
        <v>0.33</v>
      </c>
      <c r="C15" s="326"/>
      <c r="D15" s="327"/>
      <c r="E15" s="85"/>
      <c r="F15" s="91" t="s">
        <v>158</v>
      </c>
      <c r="G15" s="92" t="s">
        <v>427</v>
      </c>
      <c r="H15" s="98" t="s">
        <v>726</v>
      </c>
      <c r="I15" s="82"/>
      <c r="J15" s="82"/>
    </row>
    <row r="16" spans="1:13" s="8" customFormat="1" ht="20.100000000000001" customHeight="1" x14ac:dyDescent="0.25">
      <c r="A16" s="91" t="s">
        <v>151</v>
      </c>
      <c r="B16" s="325" t="s">
        <v>41</v>
      </c>
      <c r="C16" s="326"/>
      <c r="D16" s="327"/>
      <c r="E16" s="85"/>
      <c r="F16" s="91" t="s">
        <v>182</v>
      </c>
      <c r="G16" s="92" t="s">
        <v>427</v>
      </c>
      <c r="H16" s="93" t="s">
        <v>839</v>
      </c>
      <c r="I16" s="82"/>
      <c r="J16" s="82"/>
    </row>
    <row r="17" spans="1:10" s="8" customFormat="1" ht="20.100000000000001" customHeight="1" x14ac:dyDescent="0.25">
      <c r="A17" s="91" t="s">
        <v>152</v>
      </c>
      <c r="B17" s="312">
        <v>1</v>
      </c>
      <c r="C17" s="313"/>
      <c r="D17" s="314"/>
      <c r="E17" s="85"/>
      <c r="F17" s="91" t="s">
        <v>58</v>
      </c>
      <c r="G17" s="92">
        <v>0.4</v>
      </c>
      <c r="H17" s="93" t="s">
        <v>840</v>
      </c>
      <c r="I17" s="82"/>
      <c r="J17" s="82"/>
    </row>
    <row r="18" spans="1:10" s="8" customFormat="1" ht="20.100000000000001" customHeight="1" x14ac:dyDescent="0.25">
      <c r="A18" s="91" t="s">
        <v>185</v>
      </c>
      <c r="B18" s="312">
        <v>120</v>
      </c>
      <c r="C18" s="313"/>
      <c r="D18" s="314"/>
      <c r="E18" s="85"/>
      <c r="F18" s="88" t="s">
        <v>186</v>
      </c>
      <c r="G18" s="99" t="s">
        <v>427</v>
      </c>
      <c r="H18" s="100">
        <v>0.20100000000000001</v>
      </c>
      <c r="I18" s="82"/>
      <c r="J18" s="82"/>
    </row>
    <row r="19" spans="1:10" s="8" customFormat="1" ht="20.100000000000001" customHeight="1" x14ac:dyDescent="0.25">
      <c r="A19" s="88" t="s">
        <v>154</v>
      </c>
      <c r="B19" s="315">
        <v>5</v>
      </c>
      <c r="C19" s="315"/>
      <c r="D19" s="316"/>
      <c r="E19" s="85"/>
      <c r="F19" s="85"/>
      <c r="G19" s="85"/>
      <c r="H19" s="85"/>
      <c r="I19" s="82"/>
      <c r="J19" s="82"/>
    </row>
    <row r="20" spans="1:10" s="8" customFormat="1" ht="20.100000000000001" customHeight="1" x14ac:dyDescent="0.2">
      <c r="A20" s="85" t="s">
        <v>231</v>
      </c>
      <c r="B20" s="85"/>
      <c r="C20" s="85">
        <v>2</v>
      </c>
      <c r="D20" s="85"/>
      <c r="E20" s="85"/>
      <c r="F20" s="85"/>
      <c r="G20" s="85"/>
      <c r="H20" s="85"/>
      <c r="I20" s="82"/>
      <c r="J20" s="82"/>
    </row>
    <row r="21" spans="1:10" s="8" customFormat="1" ht="16.5" customHeight="1" x14ac:dyDescent="0.25">
      <c r="A21" s="344"/>
      <c r="B21" s="344"/>
      <c r="C21" s="344"/>
      <c r="D21" s="344"/>
      <c r="E21" s="116"/>
      <c r="F21" s="116"/>
      <c r="G21" s="116"/>
      <c r="H21" s="116"/>
      <c r="I21" s="82"/>
      <c r="J21" s="82"/>
    </row>
    <row r="22" spans="1:10" s="8" customFormat="1" ht="36" x14ac:dyDescent="0.25">
      <c r="A22" s="130" t="s">
        <v>63</v>
      </c>
      <c r="B22" s="130" t="s">
        <v>64</v>
      </c>
      <c r="C22" s="131" t="s">
        <v>65</v>
      </c>
      <c r="D22" s="131" t="s">
        <v>66</v>
      </c>
      <c r="E22" s="131" t="s">
        <v>187</v>
      </c>
      <c r="F22" s="131" t="s">
        <v>188</v>
      </c>
      <c r="G22" s="131" t="s">
        <v>189</v>
      </c>
      <c r="H22" s="132" t="s">
        <v>190</v>
      </c>
      <c r="I22" s="83"/>
      <c r="J22" s="82"/>
    </row>
    <row r="23" spans="1:10" s="8" customFormat="1" ht="20.100000000000001" customHeight="1" x14ac:dyDescent="0.2">
      <c r="A23" s="133" t="s">
        <v>841</v>
      </c>
      <c r="B23" s="134" t="s">
        <v>198</v>
      </c>
      <c r="C23" s="134" t="s">
        <v>193</v>
      </c>
      <c r="D23" s="134">
        <v>10</v>
      </c>
      <c r="E23" s="134">
        <v>305</v>
      </c>
      <c r="F23" s="134">
        <v>250</v>
      </c>
      <c r="G23" s="134">
        <v>246</v>
      </c>
      <c r="H23" s="135">
        <f t="shared" ref="H23:H29" si="0">G23/E23</f>
        <v>0.80655737704918029</v>
      </c>
      <c r="I23" s="84"/>
      <c r="J23" s="82"/>
    </row>
    <row r="24" spans="1:10" s="8" customFormat="1" ht="20.100000000000001" customHeight="1" x14ac:dyDescent="0.2">
      <c r="A24" s="133" t="s">
        <v>842</v>
      </c>
      <c r="B24" s="134" t="s">
        <v>198</v>
      </c>
      <c r="C24" s="134" t="s">
        <v>193</v>
      </c>
      <c r="D24" s="134">
        <v>10</v>
      </c>
      <c r="E24" s="134">
        <v>310</v>
      </c>
      <c r="F24" s="134">
        <v>316</v>
      </c>
      <c r="G24" s="134">
        <v>243</v>
      </c>
      <c r="H24" s="135">
        <f t="shared" si="0"/>
        <v>0.78387096774193543</v>
      </c>
      <c r="I24" s="84"/>
      <c r="J24" s="82"/>
    </row>
    <row r="25" spans="1:10" s="8" customFormat="1" ht="20.100000000000001" customHeight="1" x14ac:dyDescent="0.2">
      <c r="A25" s="133" t="s">
        <v>843</v>
      </c>
      <c r="B25" s="134" t="s">
        <v>198</v>
      </c>
      <c r="C25" s="134" t="s">
        <v>193</v>
      </c>
      <c r="D25" s="134">
        <v>10</v>
      </c>
      <c r="E25" s="134">
        <v>305</v>
      </c>
      <c r="F25" s="134">
        <v>225</v>
      </c>
      <c r="G25" s="134">
        <v>249</v>
      </c>
      <c r="H25" s="135">
        <f t="shared" si="0"/>
        <v>0.81639344262295077</v>
      </c>
      <c r="I25" s="84"/>
      <c r="J25" s="82"/>
    </row>
    <row r="26" spans="1:10" s="8" customFormat="1" ht="20.100000000000001" customHeight="1" x14ac:dyDescent="0.2">
      <c r="A26" s="133" t="s">
        <v>844</v>
      </c>
      <c r="B26" s="134" t="s">
        <v>236</v>
      </c>
      <c r="C26" s="134" t="s">
        <v>193</v>
      </c>
      <c r="D26" s="134">
        <v>10</v>
      </c>
      <c r="E26" s="134">
        <v>275</v>
      </c>
      <c r="F26" s="134">
        <v>341</v>
      </c>
      <c r="G26" s="134">
        <v>227</v>
      </c>
      <c r="H26" s="135">
        <f t="shared" si="0"/>
        <v>0.82545454545454544</v>
      </c>
      <c r="I26" s="84"/>
      <c r="J26" s="82"/>
    </row>
    <row r="27" spans="1:10" s="8" customFormat="1" ht="20.100000000000001" customHeight="1" x14ac:dyDescent="0.2">
      <c r="A27" s="133" t="s">
        <v>845</v>
      </c>
      <c r="B27" s="134" t="s">
        <v>236</v>
      </c>
      <c r="C27" s="134" t="s">
        <v>193</v>
      </c>
      <c r="D27" s="134">
        <v>10</v>
      </c>
      <c r="E27" s="134">
        <v>270</v>
      </c>
      <c r="F27" s="134">
        <v>456</v>
      </c>
      <c r="G27" s="134">
        <v>225</v>
      </c>
      <c r="H27" s="135">
        <f t="shared" si="0"/>
        <v>0.83333333333333337</v>
      </c>
      <c r="I27" s="84"/>
      <c r="J27" s="82"/>
    </row>
    <row r="28" spans="1:10" s="8" customFormat="1" ht="20.100000000000001" customHeight="1" x14ac:dyDescent="0.2">
      <c r="A28" s="133" t="s">
        <v>846</v>
      </c>
      <c r="B28" s="134" t="s">
        <v>236</v>
      </c>
      <c r="C28" s="134" t="s">
        <v>193</v>
      </c>
      <c r="D28" s="134">
        <v>10</v>
      </c>
      <c r="E28" s="134">
        <v>275</v>
      </c>
      <c r="F28" s="134">
        <v>477</v>
      </c>
      <c r="G28" s="134">
        <v>226</v>
      </c>
      <c r="H28" s="135">
        <f t="shared" si="0"/>
        <v>0.82181818181818178</v>
      </c>
      <c r="I28" s="84"/>
      <c r="J28" s="82"/>
    </row>
    <row r="29" spans="1:10" s="8" customFormat="1" ht="20.100000000000001" customHeight="1" x14ac:dyDescent="0.25">
      <c r="A29" s="121" t="s">
        <v>203</v>
      </c>
      <c r="B29" s="134" t="s">
        <v>427</v>
      </c>
      <c r="C29" s="134" t="s">
        <v>427</v>
      </c>
      <c r="D29" s="134" t="s">
        <v>427</v>
      </c>
      <c r="E29" s="126">
        <v>1740</v>
      </c>
      <c r="F29" s="134">
        <v>2065</v>
      </c>
      <c r="G29" s="126">
        <v>1419</v>
      </c>
      <c r="H29" s="136">
        <f t="shared" si="0"/>
        <v>0.81551724137931036</v>
      </c>
      <c r="I29" s="84"/>
      <c r="J29" s="82"/>
    </row>
    <row r="30" spans="1:10" s="8" customFormat="1" ht="20.100000000000001" customHeight="1" x14ac:dyDescent="0.2">
      <c r="A30" s="133" t="s">
        <v>427</v>
      </c>
      <c r="B30" s="134" t="s">
        <v>427</v>
      </c>
      <c r="C30" s="134" t="s">
        <v>427</v>
      </c>
      <c r="D30" s="134" t="s">
        <v>427</v>
      </c>
      <c r="E30" s="134" t="s">
        <v>427</v>
      </c>
      <c r="F30" s="134" t="s">
        <v>427</v>
      </c>
      <c r="G30" s="134" t="s">
        <v>427</v>
      </c>
      <c r="H30" s="135" t="s">
        <v>427</v>
      </c>
      <c r="I30" s="84"/>
      <c r="J30" s="82"/>
    </row>
    <row r="31" spans="1:10" s="8" customFormat="1" ht="20.100000000000001" customHeight="1" x14ac:dyDescent="0.2">
      <c r="A31" s="133" t="s">
        <v>847</v>
      </c>
      <c r="B31" s="134" t="s">
        <v>427</v>
      </c>
      <c r="C31" s="134" t="s">
        <v>205</v>
      </c>
      <c r="D31" s="134" t="s">
        <v>240</v>
      </c>
      <c r="E31" s="134">
        <v>1740</v>
      </c>
      <c r="F31" s="134">
        <v>1419</v>
      </c>
      <c r="G31" s="134">
        <v>1419</v>
      </c>
      <c r="H31" s="135">
        <v>0.81</v>
      </c>
      <c r="I31" s="84"/>
      <c r="J31" s="82"/>
    </row>
    <row r="32" spans="1:10" s="8" customFormat="1" ht="20.100000000000001" customHeight="1" x14ac:dyDescent="0.25">
      <c r="A32" s="121" t="s">
        <v>207</v>
      </c>
      <c r="B32" s="134" t="s">
        <v>427</v>
      </c>
      <c r="C32" s="134" t="s">
        <v>427</v>
      </c>
      <c r="D32" s="134" t="s">
        <v>427</v>
      </c>
      <c r="E32" s="126">
        <v>1740</v>
      </c>
      <c r="F32" s="134">
        <v>1419</v>
      </c>
      <c r="G32" s="126">
        <v>1419</v>
      </c>
      <c r="H32" s="136">
        <v>0.81</v>
      </c>
      <c r="I32" s="84"/>
      <c r="J32" s="82"/>
    </row>
    <row r="33" spans="1:10" s="8" customFormat="1" ht="20.100000000000001" customHeight="1" x14ac:dyDescent="0.2">
      <c r="A33" s="133" t="s">
        <v>427</v>
      </c>
      <c r="B33" s="134" t="s">
        <v>427</v>
      </c>
      <c r="C33" s="134" t="s">
        <v>427</v>
      </c>
      <c r="D33" s="134" t="s">
        <v>427</v>
      </c>
      <c r="E33" s="134" t="s">
        <v>427</v>
      </c>
      <c r="F33" s="134" t="s">
        <v>427</v>
      </c>
      <c r="G33" s="134" t="s">
        <v>427</v>
      </c>
      <c r="H33" s="135" t="s">
        <v>427</v>
      </c>
      <c r="I33" s="84"/>
      <c r="J33" s="82"/>
    </row>
    <row r="34" spans="1:10" s="8" customFormat="1" ht="20.100000000000001" customHeight="1" x14ac:dyDescent="0.2">
      <c r="A34" s="133" t="s">
        <v>427</v>
      </c>
      <c r="B34" s="134" t="s">
        <v>427</v>
      </c>
      <c r="C34" s="134" t="s">
        <v>427</v>
      </c>
      <c r="D34" s="134" t="s">
        <v>427</v>
      </c>
      <c r="E34" s="134" t="s">
        <v>427</v>
      </c>
      <c r="F34" s="134" t="s">
        <v>427</v>
      </c>
      <c r="G34" s="134" t="s">
        <v>427</v>
      </c>
      <c r="H34" s="135" t="s">
        <v>427</v>
      </c>
      <c r="I34" s="84"/>
      <c r="J34" s="82"/>
    </row>
    <row r="35" spans="1:10" s="8" customFormat="1" ht="20.100000000000001" customHeight="1" x14ac:dyDescent="0.2">
      <c r="A35" s="137" t="s">
        <v>427</v>
      </c>
      <c r="B35" s="138" t="s">
        <v>427</v>
      </c>
      <c r="C35" s="138" t="s">
        <v>427</v>
      </c>
      <c r="D35" s="138" t="s">
        <v>427</v>
      </c>
      <c r="E35" s="138" t="s">
        <v>427</v>
      </c>
      <c r="F35" s="138" t="s">
        <v>427</v>
      </c>
      <c r="G35" s="138" t="s">
        <v>427</v>
      </c>
      <c r="H35" s="129" t="s">
        <v>427</v>
      </c>
      <c r="I35" s="84"/>
      <c r="J35" s="82"/>
    </row>
    <row r="36" spans="1:10" x14ac:dyDescent="0.25">
      <c r="A36" s="43"/>
      <c r="B36" s="43"/>
    </row>
    <row r="37" spans="1:10" x14ac:dyDescent="0.25">
      <c r="A37" s="43"/>
      <c r="B37" s="43"/>
    </row>
    <row r="38" spans="1:10" x14ac:dyDescent="0.25">
      <c r="A38" s="44"/>
      <c r="B38" s="44"/>
    </row>
    <row r="39" spans="1:10" x14ac:dyDescent="0.25">
      <c r="A39" s="43"/>
      <c r="B39" s="43"/>
    </row>
    <row r="40" spans="1:10" x14ac:dyDescent="0.25">
      <c r="A40" s="43"/>
      <c r="B40" s="43"/>
    </row>
    <row r="41" spans="1:10" x14ac:dyDescent="0.25">
      <c r="A41" s="44"/>
      <c r="B41" s="44"/>
    </row>
    <row r="42" spans="1:10" x14ac:dyDescent="0.25">
      <c r="A42" s="44"/>
      <c r="B42" s="44"/>
    </row>
    <row r="43" spans="1:10" x14ac:dyDescent="0.25">
      <c r="A43" s="44"/>
      <c r="B43" s="44"/>
    </row>
    <row r="44" spans="1:10" x14ac:dyDescent="0.25">
      <c r="A44" s="44"/>
      <c r="B44" s="44"/>
    </row>
    <row r="45" spans="1:10" x14ac:dyDescent="0.25">
      <c r="A45" s="44"/>
      <c r="B45" s="44"/>
    </row>
    <row r="46" spans="1:10" x14ac:dyDescent="0.25">
      <c r="A46" s="44"/>
      <c r="B46" s="44"/>
    </row>
    <row r="47" spans="1:10" x14ac:dyDescent="0.25">
      <c r="A47" s="45"/>
      <c r="B47" s="45"/>
    </row>
    <row r="48" spans="1:10"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44861-DAD2-4140-974E-1ECF82764CD0}">
  <sheetPr>
    <tabColor rgb="FF00B050"/>
    <pageSetUpPr fitToPage="1"/>
  </sheetPr>
  <dimension ref="A1:M81"/>
  <sheetViews>
    <sheetView topLeftCell="A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848</v>
      </c>
      <c r="B5" s="297"/>
      <c r="C5" s="297" t="s">
        <v>849</v>
      </c>
      <c r="D5" s="297"/>
      <c r="E5" s="297"/>
      <c r="F5" s="297"/>
      <c r="G5" s="297"/>
      <c r="H5" s="297"/>
      <c r="I5" s="9"/>
    </row>
    <row r="6" spans="1:13" ht="6.75" customHeight="1" x14ac:dyDescent="0.25">
      <c r="A6" s="11"/>
      <c r="B6" s="11"/>
      <c r="C6" s="11"/>
      <c r="D6" s="11"/>
      <c r="E6" s="11"/>
      <c r="F6" s="11"/>
      <c r="G6" s="11"/>
      <c r="H6" s="12"/>
      <c r="I6" s="12"/>
      <c r="J6" s="12"/>
      <c r="K6" s="12"/>
      <c r="L6" s="12"/>
    </row>
    <row r="7" spans="1:13" s="8" customFormat="1" ht="20.100000000000001" customHeight="1" x14ac:dyDescent="0.25">
      <c r="A7" s="356" t="s">
        <v>4</v>
      </c>
      <c r="B7" s="357"/>
      <c r="C7" s="357"/>
      <c r="D7" s="358"/>
      <c r="E7" s="116"/>
      <c r="F7" s="356" t="s">
        <v>5</v>
      </c>
      <c r="G7" s="357"/>
      <c r="H7" s="358"/>
      <c r="I7" s="82"/>
      <c r="J7" s="82"/>
    </row>
    <row r="8" spans="1:13" s="8" customFormat="1" ht="20.100000000000001" customHeight="1" x14ac:dyDescent="0.25">
      <c r="A8" s="117" t="s">
        <v>127</v>
      </c>
      <c r="B8" s="359" t="s">
        <v>175</v>
      </c>
      <c r="C8" s="360"/>
      <c r="D8" s="361"/>
      <c r="E8" s="116"/>
      <c r="F8" s="118" t="s">
        <v>8</v>
      </c>
      <c r="G8" s="119" t="s">
        <v>9</v>
      </c>
      <c r="H8" s="120" t="s">
        <v>10</v>
      </c>
      <c r="I8" s="82"/>
      <c r="J8" s="82"/>
    </row>
    <row r="9" spans="1:13" s="8" customFormat="1" ht="20.100000000000001" customHeight="1" x14ac:dyDescent="0.25">
      <c r="A9" s="117" t="s">
        <v>12</v>
      </c>
      <c r="B9" s="339" t="s">
        <v>243</v>
      </c>
      <c r="C9" s="340"/>
      <c r="D9" s="341"/>
      <c r="E9" s="116"/>
      <c r="F9" s="121" t="s">
        <v>178</v>
      </c>
      <c r="G9" s="122">
        <v>670</v>
      </c>
      <c r="H9" s="123">
        <v>695</v>
      </c>
      <c r="I9" s="82"/>
      <c r="J9" s="82" t="s">
        <v>534</v>
      </c>
    </row>
    <row r="10" spans="1:13" s="8" customFormat="1" ht="20.100000000000001" customHeight="1" x14ac:dyDescent="0.25">
      <c r="A10" s="124" t="s">
        <v>15</v>
      </c>
      <c r="B10" s="342" t="s">
        <v>244</v>
      </c>
      <c r="C10" s="342"/>
      <c r="D10" s="343"/>
      <c r="E10" s="116"/>
      <c r="F10" s="121" t="s">
        <v>831</v>
      </c>
      <c r="G10" s="122" t="s">
        <v>427</v>
      </c>
      <c r="H10" s="123" t="s">
        <v>850</v>
      </c>
      <c r="I10" s="82"/>
      <c r="J10" s="82" t="s">
        <v>851</v>
      </c>
    </row>
    <row r="11" spans="1:13" s="8" customFormat="1" ht="20.100000000000001" customHeight="1" x14ac:dyDescent="0.25">
      <c r="A11" s="116"/>
      <c r="B11" s="116"/>
      <c r="C11" s="355" t="s">
        <v>427</v>
      </c>
      <c r="D11" s="355"/>
      <c r="E11" s="125" t="s">
        <v>427</v>
      </c>
      <c r="F11" s="126" t="s">
        <v>23</v>
      </c>
      <c r="G11" s="122">
        <v>0</v>
      </c>
      <c r="H11" s="123" t="s">
        <v>18</v>
      </c>
      <c r="I11" s="82"/>
      <c r="J11" s="82" t="s">
        <v>852</v>
      </c>
    </row>
    <row r="12" spans="1:13" s="8" customFormat="1" ht="20.100000000000001" customHeight="1" x14ac:dyDescent="0.25">
      <c r="A12" s="345" t="s">
        <v>427</v>
      </c>
      <c r="B12" s="345"/>
      <c r="C12" s="345"/>
      <c r="D12" s="345"/>
      <c r="E12" s="116"/>
      <c r="F12" s="121" t="s">
        <v>21</v>
      </c>
      <c r="G12" s="122">
        <v>670</v>
      </c>
      <c r="H12" s="123">
        <v>695</v>
      </c>
      <c r="I12" s="82"/>
      <c r="J12" s="82"/>
    </row>
    <row r="13" spans="1:13" s="8" customFormat="1" ht="20.100000000000001" customHeight="1" x14ac:dyDescent="0.25">
      <c r="A13" s="346" t="s">
        <v>144</v>
      </c>
      <c r="B13" s="347"/>
      <c r="C13" s="347"/>
      <c r="D13" s="348"/>
      <c r="E13" s="116"/>
      <c r="F13" s="121" t="s">
        <v>155</v>
      </c>
      <c r="G13" s="122" t="s">
        <v>427</v>
      </c>
      <c r="H13" s="123">
        <v>122</v>
      </c>
      <c r="I13" s="82"/>
      <c r="J13" s="82"/>
    </row>
    <row r="14" spans="1:13" s="8" customFormat="1" ht="20.100000000000001" customHeight="1" x14ac:dyDescent="0.25">
      <c r="A14" s="127" t="s">
        <v>40</v>
      </c>
      <c r="B14" s="349" t="s">
        <v>18</v>
      </c>
      <c r="C14" s="350"/>
      <c r="D14" s="351"/>
      <c r="E14" s="116"/>
      <c r="F14" s="121" t="s">
        <v>157</v>
      </c>
      <c r="G14" s="122" t="s">
        <v>427</v>
      </c>
      <c r="H14" s="123">
        <v>1.3</v>
      </c>
      <c r="I14" s="82"/>
      <c r="J14" s="82"/>
    </row>
    <row r="15" spans="1:13" s="8" customFormat="1" ht="20.100000000000001" customHeight="1" x14ac:dyDescent="0.25">
      <c r="A15" s="121" t="s">
        <v>150</v>
      </c>
      <c r="B15" s="352">
        <v>0.33</v>
      </c>
      <c r="C15" s="353"/>
      <c r="D15" s="354"/>
      <c r="E15" s="116"/>
      <c r="F15" s="121" t="s">
        <v>158</v>
      </c>
      <c r="G15" s="122" t="s">
        <v>427</v>
      </c>
      <c r="H15" s="140" t="s">
        <v>551</v>
      </c>
      <c r="I15" s="82"/>
      <c r="J15" s="82"/>
    </row>
    <row r="16" spans="1:13" s="8" customFormat="1" ht="20.100000000000001" customHeight="1" x14ac:dyDescent="0.25">
      <c r="A16" s="121" t="s">
        <v>151</v>
      </c>
      <c r="B16" s="352" t="s">
        <v>41</v>
      </c>
      <c r="C16" s="353"/>
      <c r="D16" s="354"/>
      <c r="E16" s="116"/>
      <c r="F16" s="121" t="s">
        <v>182</v>
      </c>
      <c r="G16" s="122" t="s">
        <v>427</v>
      </c>
      <c r="H16" s="123" t="s">
        <v>590</v>
      </c>
      <c r="I16" s="82"/>
      <c r="J16" s="82"/>
    </row>
    <row r="17" spans="1:10" s="8" customFormat="1" ht="20.100000000000001" customHeight="1" x14ac:dyDescent="0.25">
      <c r="A17" s="121" t="s">
        <v>152</v>
      </c>
      <c r="B17" s="339">
        <v>1</v>
      </c>
      <c r="C17" s="340"/>
      <c r="D17" s="341"/>
      <c r="E17" s="116"/>
      <c r="F17" s="121" t="s">
        <v>58</v>
      </c>
      <c r="G17" s="122">
        <v>0.4</v>
      </c>
      <c r="H17" s="123" t="s">
        <v>291</v>
      </c>
      <c r="I17" s="82"/>
      <c r="J17" s="82"/>
    </row>
    <row r="18" spans="1:10" s="8" customFormat="1" ht="20.100000000000001" customHeight="1" x14ac:dyDescent="0.25">
      <c r="A18" s="121" t="s">
        <v>185</v>
      </c>
      <c r="B18" s="339">
        <v>120</v>
      </c>
      <c r="C18" s="340"/>
      <c r="D18" s="341"/>
      <c r="E18" s="116"/>
      <c r="F18" s="118" t="s">
        <v>186</v>
      </c>
      <c r="G18" s="128" t="s">
        <v>427</v>
      </c>
      <c r="H18" s="129">
        <v>8.5000000000000006E-2</v>
      </c>
      <c r="I18" s="82"/>
      <c r="J18" s="82"/>
    </row>
    <row r="19" spans="1:10" s="8" customFormat="1" ht="20.100000000000001" customHeight="1" x14ac:dyDescent="0.25">
      <c r="A19" s="118" t="s">
        <v>154</v>
      </c>
      <c r="B19" s="342">
        <v>5</v>
      </c>
      <c r="C19" s="342"/>
      <c r="D19" s="343"/>
      <c r="E19" s="116"/>
      <c r="F19" s="116"/>
      <c r="G19" s="116"/>
      <c r="H19" s="116"/>
      <c r="I19" s="82"/>
      <c r="J19" s="82"/>
    </row>
    <row r="20" spans="1:10" s="8" customFormat="1" ht="20.100000000000001" customHeight="1" x14ac:dyDescent="0.2">
      <c r="A20" s="116"/>
      <c r="B20" s="116"/>
      <c r="C20" s="116"/>
      <c r="D20" s="116"/>
      <c r="E20" s="116"/>
      <c r="F20" s="116"/>
      <c r="G20" s="116"/>
      <c r="H20" s="116"/>
      <c r="I20" s="82"/>
      <c r="J20" s="82"/>
    </row>
    <row r="21" spans="1:10" s="8" customFormat="1" ht="16.5" customHeight="1" x14ac:dyDescent="0.25">
      <c r="A21" s="344"/>
      <c r="B21" s="344"/>
      <c r="C21" s="344"/>
      <c r="D21" s="344"/>
      <c r="E21" s="116"/>
      <c r="F21" s="116"/>
      <c r="G21" s="116"/>
      <c r="H21" s="116"/>
      <c r="I21" s="82"/>
      <c r="J21" s="82"/>
    </row>
    <row r="22" spans="1:10" s="8" customFormat="1" ht="36" x14ac:dyDescent="0.25">
      <c r="A22" s="130" t="s">
        <v>63</v>
      </c>
      <c r="B22" s="130" t="s">
        <v>64</v>
      </c>
      <c r="C22" s="131" t="s">
        <v>65</v>
      </c>
      <c r="D22" s="131" t="s">
        <v>66</v>
      </c>
      <c r="E22" s="131" t="s">
        <v>187</v>
      </c>
      <c r="F22" s="131" t="s">
        <v>188</v>
      </c>
      <c r="G22" s="131" t="s">
        <v>189</v>
      </c>
      <c r="H22" s="132" t="s">
        <v>190</v>
      </c>
      <c r="I22" s="83"/>
      <c r="J22" s="82"/>
    </row>
    <row r="23" spans="1:10" s="8" customFormat="1" ht="20.100000000000001" customHeight="1" x14ac:dyDescent="0.2">
      <c r="A23" s="133" t="s">
        <v>853</v>
      </c>
      <c r="B23" s="134" t="s">
        <v>198</v>
      </c>
      <c r="C23" s="134" t="s">
        <v>193</v>
      </c>
      <c r="D23" s="134">
        <v>10</v>
      </c>
      <c r="E23" s="134">
        <v>305</v>
      </c>
      <c r="F23" s="134">
        <v>220</v>
      </c>
      <c r="G23" s="134">
        <v>308</v>
      </c>
      <c r="H23" s="135">
        <v>1.01</v>
      </c>
      <c r="I23" s="84"/>
      <c r="J23" s="82"/>
    </row>
    <row r="24" spans="1:10" s="8" customFormat="1" ht="20.100000000000001" customHeight="1" x14ac:dyDescent="0.2">
      <c r="A24" s="133" t="s">
        <v>854</v>
      </c>
      <c r="B24" s="134" t="s">
        <v>198</v>
      </c>
      <c r="C24" s="134" t="s">
        <v>193</v>
      </c>
      <c r="D24" s="134">
        <v>10</v>
      </c>
      <c r="E24" s="134">
        <v>305</v>
      </c>
      <c r="F24" s="134">
        <v>283</v>
      </c>
      <c r="G24" s="134">
        <v>325</v>
      </c>
      <c r="H24" s="135">
        <v>1.07</v>
      </c>
      <c r="I24" s="84"/>
      <c r="J24" s="82"/>
    </row>
    <row r="25" spans="1:10" s="8" customFormat="1" ht="20.100000000000001" customHeight="1" x14ac:dyDescent="0.2">
      <c r="A25" s="133" t="s">
        <v>855</v>
      </c>
      <c r="B25" s="134" t="s">
        <v>198</v>
      </c>
      <c r="C25" s="134" t="s">
        <v>193</v>
      </c>
      <c r="D25" s="134">
        <v>10</v>
      </c>
      <c r="E25" s="134">
        <v>60</v>
      </c>
      <c r="F25" s="134">
        <v>226</v>
      </c>
      <c r="G25" s="134">
        <v>62</v>
      </c>
      <c r="H25" s="135">
        <v>1.03</v>
      </c>
      <c r="I25" s="84"/>
      <c r="J25" s="82"/>
    </row>
    <row r="26" spans="1:10" s="8" customFormat="1" ht="20.100000000000001" customHeight="1" x14ac:dyDescent="0.25">
      <c r="A26" s="121" t="s">
        <v>203</v>
      </c>
      <c r="B26" s="134" t="s">
        <v>427</v>
      </c>
      <c r="C26" s="134" t="s">
        <v>427</v>
      </c>
      <c r="D26" s="134" t="s">
        <v>427</v>
      </c>
      <c r="E26" s="126">
        <v>670</v>
      </c>
      <c r="F26" s="134">
        <v>729</v>
      </c>
      <c r="G26" s="126">
        <v>695</v>
      </c>
      <c r="H26" s="136">
        <v>1.04</v>
      </c>
      <c r="I26" s="84"/>
      <c r="J26" s="82"/>
    </row>
    <row r="27" spans="1:10" s="8" customFormat="1" ht="20.100000000000001" customHeight="1" x14ac:dyDescent="0.2">
      <c r="A27" s="133" t="s">
        <v>427</v>
      </c>
      <c r="B27" s="134" t="s">
        <v>427</v>
      </c>
      <c r="C27" s="134" t="s">
        <v>427</v>
      </c>
      <c r="D27" s="134" t="s">
        <v>427</v>
      </c>
      <c r="E27" s="134" t="s">
        <v>427</v>
      </c>
      <c r="F27" s="134" t="s">
        <v>427</v>
      </c>
      <c r="G27" s="134" t="s">
        <v>427</v>
      </c>
      <c r="H27" s="135" t="s">
        <v>427</v>
      </c>
      <c r="I27" s="84"/>
      <c r="J27" s="82"/>
    </row>
    <row r="28" spans="1:10" s="8" customFormat="1" ht="20.100000000000001" customHeight="1" x14ac:dyDescent="0.2">
      <c r="A28" s="133" t="s">
        <v>856</v>
      </c>
      <c r="B28" s="134" t="s">
        <v>427</v>
      </c>
      <c r="C28" s="134" t="s">
        <v>205</v>
      </c>
      <c r="D28" s="134" t="s">
        <v>254</v>
      </c>
      <c r="E28" s="134">
        <v>670</v>
      </c>
      <c r="F28" s="134" t="s">
        <v>427</v>
      </c>
      <c r="G28" s="134">
        <v>695</v>
      </c>
      <c r="H28" s="135">
        <v>1.04</v>
      </c>
      <c r="I28" s="84"/>
      <c r="J28" s="82"/>
    </row>
    <row r="29" spans="1:10" s="8" customFormat="1" ht="20.100000000000001" customHeight="1" x14ac:dyDescent="0.25">
      <c r="A29" s="121" t="s">
        <v>207</v>
      </c>
      <c r="B29" s="134" t="s">
        <v>427</v>
      </c>
      <c r="C29" s="134" t="s">
        <v>427</v>
      </c>
      <c r="D29" s="134" t="s">
        <v>427</v>
      </c>
      <c r="E29" s="126">
        <v>670</v>
      </c>
      <c r="F29" s="134">
        <v>729</v>
      </c>
      <c r="G29" s="126">
        <v>695</v>
      </c>
      <c r="H29" s="136">
        <v>1.04</v>
      </c>
      <c r="I29" s="84"/>
      <c r="J29" s="82"/>
    </row>
    <row r="30" spans="1:10" s="8" customFormat="1" ht="20.100000000000001" customHeight="1" x14ac:dyDescent="0.2">
      <c r="A30" s="133" t="s">
        <v>427</v>
      </c>
      <c r="B30" s="134" t="s">
        <v>427</v>
      </c>
      <c r="C30" s="134" t="s">
        <v>427</v>
      </c>
      <c r="D30" s="134" t="s">
        <v>427</v>
      </c>
      <c r="E30" s="134" t="s">
        <v>427</v>
      </c>
      <c r="F30" s="134" t="s">
        <v>427</v>
      </c>
      <c r="G30" s="134" t="s">
        <v>427</v>
      </c>
      <c r="H30" s="135" t="s">
        <v>427</v>
      </c>
      <c r="I30" s="84"/>
      <c r="J30" s="82"/>
    </row>
    <row r="31" spans="1:10" s="8" customFormat="1" ht="20.100000000000001" customHeight="1" x14ac:dyDescent="0.2">
      <c r="A31" s="133" t="s">
        <v>427</v>
      </c>
      <c r="B31" s="134" t="s">
        <v>427</v>
      </c>
      <c r="C31" s="134" t="s">
        <v>427</v>
      </c>
      <c r="D31" s="134" t="s">
        <v>427</v>
      </c>
      <c r="E31" s="134" t="s">
        <v>427</v>
      </c>
      <c r="F31" s="134" t="s">
        <v>427</v>
      </c>
      <c r="G31" s="134" t="s">
        <v>427</v>
      </c>
      <c r="H31" s="135" t="s">
        <v>427</v>
      </c>
      <c r="I31" s="84"/>
      <c r="J31" s="82"/>
    </row>
    <row r="32" spans="1:10" s="8" customFormat="1" ht="20.100000000000001" customHeight="1" x14ac:dyDescent="0.2">
      <c r="A32" s="133" t="s">
        <v>427</v>
      </c>
      <c r="B32" s="134" t="s">
        <v>427</v>
      </c>
      <c r="C32" s="134" t="s">
        <v>427</v>
      </c>
      <c r="D32" s="134" t="s">
        <v>427</v>
      </c>
      <c r="E32" s="134" t="s">
        <v>427</v>
      </c>
      <c r="F32" s="134" t="s">
        <v>427</v>
      </c>
      <c r="G32" s="134" t="s">
        <v>427</v>
      </c>
      <c r="H32" s="135" t="s">
        <v>427</v>
      </c>
      <c r="I32" s="84"/>
      <c r="J32" s="82"/>
    </row>
    <row r="33" spans="1:10" s="8" customFormat="1" ht="20.100000000000001" customHeight="1" x14ac:dyDescent="0.2">
      <c r="A33" s="133" t="s">
        <v>427</v>
      </c>
      <c r="B33" s="134" t="s">
        <v>427</v>
      </c>
      <c r="C33" s="134" t="s">
        <v>427</v>
      </c>
      <c r="D33" s="134" t="s">
        <v>427</v>
      </c>
      <c r="E33" s="134" t="s">
        <v>427</v>
      </c>
      <c r="F33" s="134" t="s">
        <v>427</v>
      </c>
      <c r="G33" s="134" t="s">
        <v>427</v>
      </c>
      <c r="H33" s="135" t="s">
        <v>427</v>
      </c>
      <c r="I33" s="84"/>
      <c r="J33" s="82"/>
    </row>
    <row r="34" spans="1:10" s="8" customFormat="1" ht="20.100000000000001" customHeight="1" x14ac:dyDescent="0.2">
      <c r="A34" s="133" t="s">
        <v>427</v>
      </c>
      <c r="B34" s="134" t="s">
        <v>427</v>
      </c>
      <c r="C34" s="134" t="s">
        <v>427</v>
      </c>
      <c r="D34" s="134" t="s">
        <v>427</v>
      </c>
      <c r="E34" s="134" t="s">
        <v>427</v>
      </c>
      <c r="F34" s="134" t="s">
        <v>427</v>
      </c>
      <c r="G34" s="134" t="s">
        <v>427</v>
      </c>
      <c r="H34" s="135" t="s">
        <v>427</v>
      </c>
      <c r="I34" s="84"/>
      <c r="J34" s="82"/>
    </row>
    <row r="35" spans="1:10" s="8" customFormat="1" ht="20.100000000000001" customHeight="1" x14ac:dyDescent="0.2">
      <c r="A35" s="137" t="s">
        <v>427</v>
      </c>
      <c r="B35" s="138" t="s">
        <v>427</v>
      </c>
      <c r="C35" s="138" t="s">
        <v>427</v>
      </c>
      <c r="D35" s="138" t="s">
        <v>427</v>
      </c>
      <c r="E35" s="138" t="s">
        <v>427</v>
      </c>
      <c r="F35" s="138" t="s">
        <v>427</v>
      </c>
      <c r="G35" s="138" t="s">
        <v>427</v>
      </c>
      <c r="H35" s="129" t="s">
        <v>427</v>
      </c>
      <c r="I35" s="84"/>
      <c r="J35" s="82"/>
    </row>
    <row r="36" spans="1:10" x14ac:dyDescent="0.25">
      <c r="A36" s="43"/>
      <c r="B36" s="43"/>
    </row>
    <row r="37" spans="1:10" x14ac:dyDescent="0.25">
      <c r="A37" s="43"/>
      <c r="B37" s="43"/>
    </row>
    <row r="38" spans="1:10" x14ac:dyDescent="0.25">
      <c r="A38" s="44"/>
      <c r="B38" s="44"/>
    </row>
    <row r="39" spans="1:10" x14ac:dyDescent="0.25">
      <c r="A39" s="43"/>
      <c r="B39" s="43"/>
    </row>
    <row r="40" spans="1:10" x14ac:dyDescent="0.25">
      <c r="A40" s="43"/>
      <c r="B40" s="43"/>
    </row>
    <row r="41" spans="1:10" x14ac:dyDescent="0.25">
      <c r="A41" s="44"/>
      <c r="B41" s="44"/>
    </row>
    <row r="42" spans="1:10" x14ac:dyDescent="0.25">
      <c r="A42" s="44"/>
      <c r="B42" s="44"/>
    </row>
    <row r="43" spans="1:10" x14ac:dyDescent="0.25">
      <c r="A43" s="44"/>
      <c r="B43" s="44"/>
    </row>
    <row r="44" spans="1:10" x14ac:dyDescent="0.25">
      <c r="A44" s="44"/>
      <c r="B44" s="44"/>
    </row>
    <row r="45" spans="1:10" x14ac:dyDescent="0.25">
      <c r="A45" s="44"/>
      <c r="B45" s="44"/>
    </row>
    <row r="46" spans="1:10" x14ac:dyDescent="0.25">
      <c r="A46" s="44"/>
      <c r="B46" s="44"/>
    </row>
    <row r="47" spans="1:10" x14ac:dyDescent="0.25">
      <c r="A47" s="45"/>
      <c r="B47" s="45"/>
    </row>
    <row r="48" spans="1:10"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DC780-CC3E-4BA4-A632-46F9E6164D02}">
  <sheetPr>
    <tabColor rgb="FF00B050"/>
    <pageSetUpPr fitToPage="1"/>
  </sheetPr>
  <dimension ref="A1:M81"/>
  <sheetViews>
    <sheetView topLeftCell="A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857</v>
      </c>
      <c r="B5" s="297"/>
      <c r="C5" s="297" t="s">
        <v>858</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x14ac:dyDescent="0.2">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c r="J8" s="284" t="s">
        <v>859</v>
      </c>
      <c r="K8" s="284"/>
      <c r="L8" s="284"/>
    </row>
    <row r="9" spans="1:13" s="8" customFormat="1" ht="20.100000000000001" customHeight="1" x14ac:dyDescent="0.2">
      <c r="A9" s="15" t="s">
        <v>12</v>
      </c>
      <c r="B9" s="266" t="s">
        <v>257</v>
      </c>
      <c r="C9" s="285"/>
      <c r="D9" s="286"/>
      <c r="E9" s="14"/>
      <c r="F9" s="19" t="s">
        <v>178</v>
      </c>
      <c r="G9" s="20">
        <v>370</v>
      </c>
      <c r="H9" s="21">
        <v>352</v>
      </c>
      <c r="J9" s="284"/>
      <c r="K9" s="284"/>
      <c r="L9" s="284"/>
    </row>
    <row r="10" spans="1:13" s="8" customFormat="1" ht="20.100000000000001" customHeight="1" x14ac:dyDescent="0.2">
      <c r="A10" s="22" t="s">
        <v>15</v>
      </c>
      <c r="B10" s="270" t="s">
        <v>258</v>
      </c>
      <c r="C10" s="287"/>
      <c r="D10" s="288"/>
      <c r="E10" s="14"/>
      <c r="F10" s="23" t="s">
        <v>831</v>
      </c>
      <c r="G10" s="20"/>
      <c r="H10" s="21" t="s">
        <v>304</v>
      </c>
      <c r="J10" s="284"/>
      <c r="K10" s="284"/>
      <c r="L10" s="284"/>
    </row>
    <row r="11" spans="1:13" s="8" customFormat="1" ht="20.100000000000001" customHeight="1" x14ac:dyDescent="0.2">
      <c r="A11" s="14"/>
      <c r="B11" s="14"/>
      <c r="C11" s="296"/>
      <c r="D11" s="296"/>
      <c r="E11" s="24"/>
      <c r="F11" s="23" t="s">
        <v>23</v>
      </c>
      <c r="G11" s="20">
        <v>0</v>
      </c>
      <c r="H11" s="21">
        <v>0</v>
      </c>
      <c r="J11" s="284"/>
      <c r="K11" s="284"/>
      <c r="L11" s="284"/>
    </row>
    <row r="12" spans="1:13" s="8" customFormat="1" ht="20.100000000000001" customHeight="1" x14ac:dyDescent="0.2">
      <c r="A12" s="290"/>
      <c r="B12" s="290"/>
      <c r="C12" s="290"/>
      <c r="D12" s="290"/>
      <c r="E12" s="14"/>
      <c r="F12" s="23" t="s">
        <v>21</v>
      </c>
      <c r="G12" s="20">
        <v>370</v>
      </c>
      <c r="H12" s="21">
        <v>352</v>
      </c>
      <c r="J12" s="284"/>
      <c r="K12" s="284"/>
      <c r="L12" s="284"/>
    </row>
    <row r="13" spans="1:13" s="8" customFormat="1" ht="20.100000000000001" customHeight="1" x14ac:dyDescent="0.2">
      <c r="A13" s="291" t="s">
        <v>144</v>
      </c>
      <c r="B13" s="292"/>
      <c r="C13" s="292"/>
      <c r="D13" s="293"/>
      <c r="E13" s="14"/>
      <c r="F13" s="23" t="s">
        <v>155</v>
      </c>
      <c r="G13" s="20"/>
      <c r="H13" s="21">
        <v>122</v>
      </c>
      <c r="J13" s="284"/>
      <c r="K13" s="284"/>
      <c r="L13" s="284"/>
    </row>
    <row r="14" spans="1:13" s="8" customFormat="1" ht="20.100000000000001" customHeight="1" x14ac:dyDescent="0.2">
      <c r="A14" s="23" t="s">
        <v>40</v>
      </c>
      <c r="B14" s="246" t="s">
        <v>41</v>
      </c>
      <c r="C14" s="294"/>
      <c r="D14" s="247"/>
      <c r="E14" s="14"/>
      <c r="F14" s="23" t="s">
        <v>157</v>
      </c>
      <c r="G14" s="20"/>
      <c r="H14" s="21">
        <v>1.5</v>
      </c>
      <c r="J14" s="284"/>
      <c r="K14" s="284"/>
      <c r="L14" s="284"/>
    </row>
    <row r="15" spans="1:13" s="8" customFormat="1" ht="20.100000000000001" customHeight="1" x14ac:dyDescent="0.2">
      <c r="A15" s="19" t="s">
        <v>150</v>
      </c>
      <c r="B15" s="335" t="s">
        <v>456</v>
      </c>
      <c r="C15" s="295"/>
      <c r="D15" s="245"/>
      <c r="E15" s="14"/>
      <c r="F15" s="23" t="s">
        <v>158</v>
      </c>
      <c r="G15" s="20"/>
      <c r="H15" s="21" t="s">
        <v>635</v>
      </c>
      <c r="J15" s="284"/>
      <c r="K15" s="284"/>
      <c r="L15" s="284"/>
    </row>
    <row r="16" spans="1:13" s="8" customFormat="1" ht="20.100000000000001" customHeight="1" x14ac:dyDescent="0.2">
      <c r="A16" s="19" t="s">
        <v>151</v>
      </c>
      <c r="B16" s="244" t="s">
        <v>41</v>
      </c>
      <c r="C16" s="295"/>
      <c r="D16" s="245"/>
      <c r="E16" s="14"/>
      <c r="F16" s="23" t="s">
        <v>182</v>
      </c>
      <c r="G16" s="20"/>
      <c r="H16" s="21" t="s">
        <v>261</v>
      </c>
    </row>
    <row r="17" spans="1:9" s="8" customFormat="1" ht="20.100000000000001" customHeight="1" x14ac:dyDescent="0.2">
      <c r="A17" s="19" t="s">
        <v>152</v>
      </c>
      <c r="B17" s="266">
        <v>1</v>
      </c>
      <c r="C17" s="285"/>
      <c r="D17" s="286"/>
      <c r="E17" s="14"/>
      <c r="F17" s="23" t="s">
        <v>58</v>
      </c>
      <c r="G17" s="20">
        <v>0.4</v>
      </c>
      <c r="H17" s="21" t="s">
        <v>860</v>
      </c>
    </row>
    <row r="18" spans="1:9" s="8" customFormat="1" ht="20.100000000000001" customHeight="1" x14ac:dyDescent="0.2">
      <c r="A18" s="19" t="s">
        <v>185</v>
      </c>
      <c r="B18" s="266">
        <v>120</v>
      </c>
      <c r="C18" s="285"/>
      <c r="D18" s="286"/>
      <c r="E18" s="14"/>
      <c r="F18" s="25" t="s">
        <v>186</v>
      </c>
      <c r="G18" s="26"/>
      <c r="H18" s="27">
        <v>9.9000000000000005E-2</v>
      </c>
    </row>
    <row r="19" spans="1:9" s="8" customFormat="1" ht="20.100000000000001" customHeight="1" x14ac:dyDescent="0.2">
      <c r="A19" s="28" t="s">
        <v>154</v>
      </c>
      <c r="B19" s="270">
        <v>5</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861</v>
      </c>
      <c r="B23" s="33" t="s">
        <v>198</v>
      </c>
      <c r="C23" s="34" t="s">
        <v>193</v>
      </c>
      <c r="D23" s="35">
        <v>10</v>
      </c>
      <c r="E23" s="35">
        <v>310</v>
      </c>
      <c r="F23" s="35">
        <v>283</v>
      </c>
      <c r="G23" s="35">
        <v>283</v>
      </c>
      <c r="H23" s="36">
        <f>G23/E23</f>
        <v>0.91290322580645167</v>
      </c>
      <c r="I23" s="37"/>
    </row>
    <row r="24" spans="1:9" s="8" customFormat="1" ht="20.100000000000001" customHeight="1" x14ac:dyDescent="0.2">
      <c r="A24" s="32" t="s">
        <v>862</v>
      </c>
      <c r="B24" s="33" t="s">
        <v>198</v>
      </c>
      <c r="C24" s="34" t="s">
        <v>193</v>
      </c>
      <c r="D24" s="35">
        <v>10</v>
      </c>
      <c r="E24" s="35">
        <v>60</v>
      </c>
      <c r="F24" s="35">
        <v>69</v>
      </c>
      <c r="G24" s="35">
        <v>69</v>
      </c>
      <c r="H24" s="36">
        <f t="shared" ref="H24:H25" si="0">G24/E24</f>
        <v>1.1499999999999999</v>
      </c>
      <c r="I24" s="37"/>
    </row>
    <row r="25" spans="1:9" s="8" customFormat="1" ht="20.100000000000001" customHeight="1" x14ac:dyDescent="0.2">
      <c r="A25" s="58" t="s">
        <v>203</v>
      </c>
      <c r="B25" s="33"/>
      <c r="C25" s="34"/>
      <c r="D25" s="35"/>
      <c r="E25" s="79">
        <f>SUM(E23:E24)</f>
        <v>370</v>
      </c>
      <c r="F25" s="35">
        <v>352</v>
      </c>
      <c r="G25" s="79">
        <f>SUM(G23:G24)</f>
        <v>352</v>
      </c>
      <c r="H25" s="80">
        <f t="shared" si="0"/>
        <v>0.9513513513513514</v>
      </c>
      <c r="I25" s="37"/>
    </row>
    <row r="26" spans="1:9" s="8" customFormat="1" ht="20.100000000000001" customHeight="1" x14ac:dyDescent="0.2">
      <c r="A26" s="32"/>
      <c r="B26" s="33"/>
      <c r="C26" s="34"/>
      <c r="D26" s="35"/>
      <c r="E26" s="35"/>
      <c r="F26" s="35"/>
      <c r="G26" s="35"/>
      <c r="H26" s="36"/>
      <c r="I26" s="37"/>
    </row>
    <row r="27" spans="1:9" s="8" customFormat="1" ht="20.100000000000001" customHeight="1" x14ac:dyDescent="0.2">
      <c r="A27" s="32" t="s">
        <v>863</v>
      </c>
      <c r="B27" s="33"/>
      <c r="C27" s="34" t="s">
        <v>205</v>
      </c>
      <c r="D27" s="35" t="s">
        <v>266</v>
      </c>
      <c r="E27" s="35">
        <v>370</v>
      </c>
      <c r="F27" s="35">
        <v>352</v>
      </c>
      <c r="G27" s="35">
        <v>352</v>
      </c>
      <c r="H27" s="36">
        <f t="shared" ref="H27:H28" si="1">G27/E27</f>
        <v>0.9513513513513514</v>
      </c>
      <c r="I27" s="37"/>
    </row>
    <row r="28" spans="1:9" s="8" customFormat="1" ht="20.100000000000001" customHeight="1" x14ac:dyDescent="0.2">
      <c r="A28" s="58" t="s">
        <v>207</v>
      </c>
      <c r="B28" s="33"/>
      <c r="C28" s="34"/>
      <c r="D28" s="35"/>
      <c r="E28" s="79">
        <f>SUM(E27)</f>
        <v>370</v>
      </c>
      <c r="F28" s="35">
        <v>352</v>
      </c>
      <c r="G28" s="79">
        <f>SUM(G27)</f>
        <v>352</v>
      </c>
      <c r="H28" s="80">
        <f t="shared" si="1"/>
        <v>0.9513513513513514</v>
      </c>
      <c r="I28" s="37"/>
    </row>
    <row r="29" spans="1:9" s="8" customFormat="1" ht="20.100000000000001" customHeight="1" x14ac:dyDescent="0.2">
      <c r="A29" s="32"/>
      <c r="B29" s="33"/>
      <c r="C29" s="34"/>
      <c r="D29" s="35"/>
      <c r="E29" s="35"/>
      <c r="F29" s="35"/>
      <c r="G29" s="35"/>
      <c r="H29" s="36"/>
      <c r="I29" s="37"/>
    </row>
    <row r="30" spans="1:9" s="8" customFormat="1" ht="20.100000000000001" customHeight="1" x14ac:dyDescent="0.2">
      <c r="A30" s="32"/>
      <c r="B30" s="33"/>
      <c r="C30" s="34"/>
      <c r="D30" s="35"/>
      <c r="E30" s="35"/>
      <c r="F30" s="35"/>
      <c r="G30" s="35"/>
      <c r="H30" s="36"/>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A7:D7"/>
    <mergeCell ref="F7:H7"/>
    <mergeCell ref="B8:D8"/>
    <mergeCell ref="B9:D9"/>
    <mergeCell ref="B10:D10"/>
    <mergeCell ref="A1:H1"/>
    <mergeCell ref="A2:H2"/>
    <mergeCell ref="A3:H3"/>
    <mergeCell ref="A4:H4"/>
    <mergeCell ref="A5:B5"/>
    <mergeCell ref="C5:H5"/>
    <mergeCell ref="J8:L15"/>
    <mergeCell ref="B18:D18"/>
    <mergeCell ref="B19:D19"/>
    <mergeCell ref="A21:D21"/>
    <mergeCell ref="A12:D12"/>
    <mergeCell ref="A13:D13"/>
    <mergeCell ref="B14:D14"/>
    <mergeCell ref="B15:D15"/>
    <mergeCell ref="B16:D16"/>
    <mergeCell ref="B17:D17"/>
    <mergeCell ref="C11:D11"/>
  </mergeCells>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7D785-FCD9-435A-AB91-5CE52F234245}">
  <sheetPr>
    <tabColor rgb="FF00B050"/>
    <pageSetUpPr fitToPage="1"/>
  </sheetPr>
  <dimension ref="A1:M81"/>
  <sheetViews>
    <sheetView topLeftCell="A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864</v>
      </c>
      <c r="B5" s="297"/>
      <c r="C5" s="297" t="s">
        <v>865</v>
      </c>
      <c r="D5" s="297"/>
      <c r="E5" s="297"/>
      <c r="F5" s="297"/>
      <c r="G5" s="297"/>
      <c r="H5" s="297"/>
      <c r="I5" s="9"/>
    </row>
    <row r="6" spans="1:13" ht="6.75" customHeight="1" x14ac:dyDescent="0.25">
      <c r="A6" s="11"/>
      <c r="B6" s="11"/>
      <c r="C6" s="11"/>
      <c r="D6" s="11"/>
      <c r="E6" s="11"/>
      <c r="F6" s="11"/>
      <c r="G6" s="11"/>
      <c r="H6" s="12"/>
      <c r="I6" s="12"/>
      <c r="J6" s="12"/>
      <c r="K6" s="12"/>
      <c r="L6" s="12"/>
    </row>
    <row r="7" spans="1:13" s="8" customFormat="1" ht="20.100000000000001" customHeight="1" x14ac:dyDescent="0.25">
      <c r="A7" s="356" t="s">
        <v>4</v>
      </c>
      <c r="B7" s="357"/>
      <c r="C7" s="357"/>
      <c r="D7" s="358"/>
      <c r="E7" s="116"/>
      <c r="F7" s="356" t="s">
        <v>5</v>
      </c>
      <c r="G7" s="357"/>
      <c r="H7" s="358"/>
      <c r="I7" s="82"/>
      <c r="J7" s="82"/>
    </row>
    <row r="8" spans="1:13" s="8" customFormat="1" ht="20.100000000000001" customHeight="1" x14ac:dyDescent="0.25">
      <c r="A8" s="117" t="s">
        <v>127</v>
      </c>
      <c r="B8" s="359" t="s">
        <v>175</v>
      </c>
      <c r="C8" s="360"/>
      <c r="D8" s="361"/>
      <c r="E8" s="116"/>
      <c r="F8" s="118" t="s">
        <v>8</v>
      </c>
      <c r="G8" s="119" t="s">
        <v>9</v>
      </c>
      <c r="H8" s="120" t="s">
        <v>10</v>
      </c>
      <c r="I8" s="82"/>
      <c r="J8" s="82"/>
    </row>
    <row r="9" spans="1:13" s="8" customFormat="1" ht="20.100000000000001" customHeight="1" x14ac:dyDescent="0.25">
      <c r="A9" s="117" t="s">
        <v>12</v>
      </c>
      <c r="B9" s="339" t="s">
        <v>271</v>
      </c>
      <c r="C9" s="340"/>
      <c r="D9" s="341"/>
      <c r="E9" s="116"/>
      <c r="F9" s="121" t="s">
        <v>178</v>
      </c>
      <c r="G9" s="92">
        <v>1740</v>
      </c>
      <c r="H9" s="93">
        <v>1457</v>
      </c>
      <c r="I9" s="82"/>
      <c r="J9" s="82"/>
    </row>
    <row r="10" spans="1:13" s="8" customFormat="1" ht="20.100000000000001" customHeight="1" x14ac:dyDescent="0.25">
      <c r="A10" s="124" t="s">
        <v>15</v>
      </c>
      <c r="B10" s="342" t="s">
        <v>272</v>
      </c>
      <c r="C10" s="342"/>
      <c r="D10" s="343"/>
      <c r="E10" s="116"/>
      <c r="F10" s="121" t="s">
        <v>831</v>
      </c>
      <c r="G10" s="92" t="s">
        <v>427</v>
      </c>
      <c r="H10" s="93" t="s">
        <v>368</v>
      </c>
      <c r="I10" s="82"/>
      <c r="J10" s="82"/>
    </row>
    <row r="11" spans="1:13" s="8" customFormat="1" ht="20.100000000000001" customHeight="1" x14ac:dyDescent="0.25">
      <c r="A11" s="116"/>
      <c r="B11" s="116"/>
      <c r="C11" s="355" t="s">
        <v>427</v>
      </c>
      <c r="D11" s="355"/>
      <c r="E11" s="125" t="s">
        <v>427</v>
      </c>
      <c r="F11" s="126" t="s">
        <v>23</v>
      </c>
      <c r="G11" s="92">
        <v>0</v>
      </c>
      <c r="H11" s="93">
        <v>0</v>
      </c>
      <c r="I11" s="82"/>
      <c r="J11" s="82" t="s">
        <v>549</v>
      </c>
    </row>
    <row r="12" spans="1:13" s="8" customFormat="1" ht="20.100000000000001" customHeight="1" x14ac:dyDescent="0.25">
      <c r="A12" s="345" t="s">
        <v>427</v>
      </c>
      <c r="B12" s="345"/>
      <c r="C12" s="345"/>
      <c r="D12" s="345"/>
      <c r="E12" s="116"/>
      <c r="F12" s="121" t="s">
        <v>21</v>
      </c>
      <c r="G12" s="92">
        <v>1740</v>
      </c>
      <c r="H12" s="93">
        <v>1457</v>
      </c>
      <c r="I12" s="82"/>
      <c r="J12" s="82" t="s">
        <v>426</v>
      </c>
    </row>
    <row r="13" spans="1:13" s="8" customFormat="1" ht="20.100000000000001" customHeight="1" x14ac:dyDescent="0.25">
      <c r="A13" s="346" t="s">
        <v>144</v>
      </c>
      <c r="B13" s="347"/>
      <c r="C13" s="347"/>
      <c r="D13" s="348"/>
      <c r="E13" s="116"/>
      <c r="F13" s="121" t="s">
        <v>155</v>
      </c>
      <c r="G13" s="92" t="s">
        <v>427</v>
      </c>
      <c r="H13" s="93">
        <v>122</v>
      </c>
      <c r="I13" s="82"/>
      <c r="J13" s="82" t="s">
        <v>866</v>
      </c>
    </row>
    <row r="14" spans="1:13" s="8" customFormat="1" ht="20.100000000000001" customHeight="1" x14ac:dyDescent="0.25">
      <c r="A14" s="127" t="s">
        <v>40</v>
      </c>
      <c r="B14" s="322" t="s">
        <v>18</v>
      </c>
      <c r="C14" s="323"/>
      <c r="D14" s="324"/>
      <c r="E14" s="116"/>
      <c r="F14" s="121" t="s">
        <v>157</v>
      </c>
      <c r="G14" s="92" t="s">
        <v>427</v>
      </c>
      <c r="H14" s="93">
        <v>5.7</v>
      </c>
      <c r="I14" s="82"/>
      <c r="J14" s="82" t="s">
        <v>867</v>
      </c>
    </row>
    <row r="15" spans="1:13" s="8" customFormat="1" ht="20.100000000000001" customHeight="1" x14ac:dyDescent="0.25">
      <c r="A15" s="121" t="s">
        <v>150</v>
      </c>
      <c r="B15" s="325">
        <v>0.33</v>
      </c>
      <c r="C15" s="326"/>
      <c r="D15" s="327"/>
      <c r="E15" s="116"/>
      <c r="F15" s="121" t="s">
        <v>158</v>
      </c>
      <c r="G15" s="92" t="s">
        <v>427</v>
      </c>
      <c r="H15" s="93" t="s">
        <v>868</v>
      </c>
      <c r="I15" s="82"/>
      <c r="J15" s="82" t="s">
        <v>654</v>
      </c>
    </row>
    <row r="16" spans="1:13" s="8" customFormat="1" ht="20.100000000000001" customHeight="1" x14ac:dyDescent="0.25">
      <c r="A16" s="121" t="s">
        <v>151</v>
      </c>
      <c r="B16" s="325" t="s">
        <v>18</v>
      </c>
      <c r="C16" s="326"/>
      <c r="D16" s="327"/>
      <c r="E16" s="116"/>
      <c r="F16" s="121" t="s">
        <v>182</v>
      </c>
      <c r="G16" s="92" t="s">
        <v>427</v>
      </c>
      <c r="H16" s="93" t="s">
        <v>446</v>
      </c>
      <c r="I16" s="82"/>
      <c r="J16" s="82"/>
    </row>
    <row r="17" spans="1:10" s="8" customFormat="1" ht="20.100000000000001" customHeight="1" x14ac:dyDescent="0.25">
      <c r="A17" s="121" t="s">
        <v>152</v>
      </c>
      <c r="B17" s="312">
        <v>1</v>
      </c>
      <c r="C17" s="313"/>
      <c r="D17" s="314"/>
      <c r="E17" s="116"/>
      <c r="F17" s="121" t="s">
        <v>58</v>
      </c>
      <c r="G17" s="92">
        <v>0.4</v>
      </c>
      <c r="H17" s="93" t="s">
        <v>347</v>
      </c>
      <c r="I17" s="82"/>
      <c r="J17" s="82"/>
    </row>
    <row r="18" spans="1:10" s="8" customFormat="1" ht="20.100000000000001" customHeight="1" x14ac:dyDescent="0.25">
      <c r="A18" s="121" t="s">
        <v>185</v>
      </c>
      <c r="B18" s="312">
        <v>120</v>
      </c>
      <c r="C18" s="313"/>
      <c r="D18" s="314"/>
      <c r="E18" s="116"/>
      <c r="F18" s="118" t="s">
        <v>186</v>
      </c>
      <c r="G18" s="99" t="s">
        <v>427</v>
      </c>
      <c r="H18" s="100">
        <v>0.188</v>
      </c>
      <c r="I18" s="82"/>
      <c r="J18" s="82"/>
    </row>
    <row r="19" spans="1:10" s="8" customFormat="1" ht="20.100000000000001" customHeight="1" x14ac:dyDescent="0.25">
      <c r="A19" s="118" t="s">
        <v>154</v>
      </c>
      <c r="B19" s="315">
        <v>5</v>
      </c>
      <c r="C19" s="315"/>
      <c r="D19" s="316"/>
      <c r="E19" s="116"/>
      <c r="F19" s="116"/>
      <c r="G19" s="116"/>
      <c r="H19" s="116"/>
      <c r="I19" s="82"/>
      <c r="J19" s="82"/>
    </row>
    <row r="20" spans="1:10" s="8" customFormat="1" ht="20.100000000000001" customHeight="1" x14ac:dyDescent="0.2">
      <c r="A20" s="116" t="s">
        <v>231</v>
      </c>
      <c r="B20" s="116"/>
      <c r="C20" s="116">
        <v>2</v>
      </c>
      <c r="D20" s="116"/>
      <c r="E20" s="116"/>
      <c r="F20" s="116"/>
      <c r="G20" s="116"/>
      <c r="H20" s="116"/>
      <c r="I20" s="82"/>
      <c r="J20" s="82"/>
    </row>
    <row r="21" spans="1:10" s="8" customFormat="1" ht="16.5" customHeight="1" x14ac:dyDescent="0.25">
      <c r="A21" s="344"/>
      <c r="B21" s="344"/>
      <c r="C21" s="344"/>
      <c r="D21" s="344"/>
      <c r="E21" s="116"/>
      <c r="F21" s="116"/>
      <c r="G21" s="116"/>
      <c r="H21" s="116"/>
      <c r="I21" s="82"/>
      <c r="J21" s="82"/>
    </row>
    <row r="22" spans="1:10" s="8" customFormat="1" ht="36" x14ac:dyDescent="0.25">
      <c r="A22" s="130" t="s">
        <v>63</v>
      </c>
      <c r="B22" s="130" t="s">
        <v>64</v>
      </c>
      <c r="C22" s="131" t="s">
        <v>65</v>
      </c>
      <c r="D22" s="131" t="s">
        <v>66</v>
      </c>
      <c r="E22" s="131" t="s">
        <v>187</v>
      </c>
      <c r="F22" s="131" t="s">
        <v>188</v>
      </c>
      <c r="G22" s="131" t="s">
        <v>189</v>
      </c>
      <c r="H22" s="132" t="s">
        <v>190</v>
      </c>
      <c r="I22" s="83"/>
      <c r="J22" s="82"/>
    </row>
    <row r="23" spans="1:10" s="8" customFormat="1" ht="20.100000000000001" customHeight="1" x14ac:dyDescent="0.2">
      <c r="A23" s="133" t="s">
        <v>869</v>
      </c>
      <c r="B23" s="134" t="s">
        <v>236</v>
      </c>
      <c r="C23" s="134" t="s">
        <v>193</v>
      </c>
      <c r="D23" s="134">
        <v>10</v>
      </c>
      <c r="E23" s="134">
        <v>275</v>
      </c>
      <c r="F23" s="134">
        <v>233</v>
      </c>
      <c r="G23" s="134">
        <v>233</v>
      </c>
      <c r="H23" s="135">
        <f t="shared" ref="H23:H29" si="0">G23/E23</f>
        <v>0.84727272727272729</v>
      </c>
      <c r="I23" s="84"/>
      <c r="J23" s="82"/>
    </row>
    <row r="24" spans="1:10" s="8" customFormat="1" ht="20.100000000000001" customHeight="1" x14ac:dyDescent="0.2">
      <c r="A24" s="133" t="s">
        <v>870</v>
      </c>
      <c r="B24" s="134" t="s">
        <v>236</v>
      </c>
      <c r="C24" s="134" t="s">
        <v>193</v>
      </c>
      <c r="D24" s="134">
        <v>10</v>
      </c>
      <c r="E24" s="134">
        <v>270</v>
      </c>
      <c r="F24" s="134">
        <v>227</v>
      </c>
      <c r="G24" s="134">
        <v>227</v>
      </c>
      <c r="H24" s="135">
        <f t="shared" si="0"/>
        <v>0.84074074074074079</v>
      </c>
      <c r="I24" s="84"/>
      <c r="J24" s="82"/>
    </row>
    <row r="25" spans="1:10" s="8" customFormat="1" ht="20.100000000000001" customHeight="1" x14ac:dyDescent="0.2">
      <c r="A25" s="133" t="s">
        <v>871</v>
      </c>
      <c r="B25" s="134" t="s">
        <v>236</v>
      </c>
      <c r="C25" s="134" t="s">
        <v>193</v>
      </c>
      <c r="D25" s="134">
        <v>10</v>
      </c>
      <c r="E25" s="134">
        <v>275</v>
      </c>
      <c r="F25" s="134">
        <v>232</v>
      </c>
      <c r="G25" s="134">
        <v>232</v>
      </c>
      <c r="H25" s="135">
        <f t="shared" si="0"/>
        <v>0.84363636363636363</v>
      </c>
      <c r="I25" s="84"/>
      <c r="J25" s="82"/>
    </row>
    <row r="26" spans="1:10" s="8" customFormat="1" ht="20.100000000000001" customHeight="1" x14ac:dyDescent="0.2">
      <c r="A26" s="133" t="s">
        <v>872</v>
      </c>
      <c r="B26" s="134" t="s">
        <v>198</v>
      </c>
      <c r="C26" s="134" t="s">
        <v>193</v>
      </c>
      <c r="D26" s="134">
        <v>10</v>
      </c>
      <c r="E26" s="134">
        <v>305</v>
      </c>
      <c r="F26" s="134">
        <v>261</v>
      </c>
      <c r="G26" s="134">
        <v>261</v>
      </c>
      <c r="H26" s="135">
        <f t="shared" si="0"/>
        <v>0.8557377049180328</v>
      </c>
      <c r="I26" s="84"/>
      <c r="J26" s="82"/>
    </row>
    <row r="27" spans="1:10" s="8" customFormat="1" ht="20.100000000000001" customHeight="1" x14ac:dyDescent="0.2">
      <c r="A27" s="133" t="s">
        <v>873</v>
      </c>
      <c r="B27" s="134" t="s">
        <v>198</v>
      </c>
      <c r="C27" s="134" t="s">
        <v>193</v>
      </c>
      <c r="D27" s="134">
        <v>10</v>
      </c>
      <c r="E27" s="134">
        <v>305</v>
      </c>
      <c r="F27" s="134">
        <v>246</v>
      </c>
      <c r="G27" s="134">
        <v>246</v>
      </c>
      <c r="H27" s="135">
        <f t="shared" si="0"/>
        <v>0.80655737704918029</v>
      </c>
      <c r="I27" s="84"/>
      <c r="J27" s="82"/>
    </row>
    <row r="28" spans="1:10" s="8" customFormat="1" ht="20.100000000000001" customHeight="1" x14ac:dyDescent="0.2">
      <c r="A28" s="133" t="s">
        <v>874</v>
      </c>
      <c r="B28" s="134" t="s">
        <v>198</v>
      </c>
      <c r="C28" s="134" t="s">
        <v>193</v>
      </c>
      <c r="D28" s="134">
        <v>10</v>
      </c>
      <c r="E28" s="134">
        <v>310</v>
      </c>
      <c r="F28" s="134">
        <v>258</v>
      </c>
      <c r="G28" s="134">
        <v>258</v>
      </c>
      <c r="H28" s="135">
        <f t="shared" si="0"/>
        <v>0.83225806451612905</v>
      </c>
      <c r="I28" s="84"/>
      <c r="J28" s="82"/>
    </row>
    <row r="29" spans="1:10" s="8" customFormat="1" ht="20.100000000000001" customHeight="1" x14ac:dyDescent="0.25">
      <c r="A29" s="121" t="s">
        <v>203</v>
      </c>
      <c r="B29" s="134" t="s">
        <v>427</v>
      </c>
      <c r="C29" s="134" t="s">
        <v>427</v>
      </c>
      <c r="D29" s="134" t="s">
        <v>427</v>
      </c>
      <c r="E29" s="126">
        <v>1740</v>
      </c>
      <c r="F29" s="134">
        <v>1457</v>
      </c>
      <c r="G29" s="126">
        <v>1457</v>
      </c>
      <c r="H29" s="136">
        <f t="shared" si="0"/>
        <v>0.83735632183908049</v>
      </c>
      <c r="I29" s="84"/>
      <c r="J29" s="82"/>
    </row>
    <row r="30" spans="1:10" s="8" customFormat="1" ht="20.100000000000001" customHeight="1" x14ac:dyDescent="0.2">
      <c r="A30" s="133" t="s">
        <v>427</v>
      </c>
      <c r="B30" s="134" t="s">
        <v>427</v>
      </c>
      <c r="C30" s="134" t="s">
        <v>427</v>
      </c>
      <c r="D30" s="134" t="s">
        <v>427</v>
      </c>
      <c r="E30" s="134" t="s">
        <v>427</v>
      </c>
      <c r="F30" s="134" t="s">
        <v>427</v>
      </c>
      <c r="G30" s="134" t="s">
        <v>427</v>
      </c>
      <c r="H30" s="135" t="s">
        <v>427</v>
      </c>
      <c r="I30" s="84"/>
      <c r="J30" s="82"/>
    </row>
    <row r="31" spans="1:10" s="8" customFormat="1" ht="20.100000000000001" customHeight="1" x14ac:dyDescent="0.2">
      <c r="A31" s="133" t="s">
        <v>875</v>
      </c>
      <c r="B31" s="134" t="s">
        <v>427</v>
      </c>
      <c r="C31" s="134" t="s">
        <v>205</v>
      </c>
      <c r="D31" s="134" t="s">
        <v>285</v>
      </c>
      <c r="E31" s="134">
        <v>1740</v>
      </c>
      <c r="F31" s="134">
        <v>1457</v>
      </c>
      <c r="G31" s="134">
        <v>1457</v>
      </c>
      <c r="H31" s="135">
        <v>1.06</v>
      </c>
      <c r="I31" s="84"/>
      <c r="J31" s="82"/>
    </row>
    <row r="32" spans="1:10" s="8" customFormat="1" ht="20.100000000000001" customHeight="1" x14ac:dyDescent="0.25">
      <c r="A32" s="121" t="s">
        <v>207</v>
      </c>
      <c r="B32" s="134" t="s">
        <v>427</v>
      </c>
      <c r="C32" s="134" t="s">
        <v>427</v>
      </c>
      <c r="D32" s="134" t="s">
        <v>427</v>
      </c>
      <c r="E32" s="126">
        <v>1740</v>
      </c>
      <c r="F32" s="134">
        <v>1457</v>
      </c>
      <c r="G32" s="126">
        <v>1841</v>
      </c>
      <c r="H32" s="136">
        <v>1.06</v>
      </c>
      <c r="I32" s="84"/>
      <c r="J32" s="82"/>
    </row>
    <row r="33" spans="1:10" s="8" customFormat="1" ht="20.100000000000001" customHeight="1" x14ac:dyDescent="0.2">
      <c r="A33" s="133" t="s">
        <v>427</v>
      </c>
      <c r="B33" s="134" t="s">
        <v>427</v>
      </c>
      <c r="C33" s="134" t="s">
        <v>427</v>
      </c>
      <c r="D33" s="134" t="s">
        <v>427</v>
      </c>
      <c r="E33" s="134" t="s">
        <v>427</v>
      </c>
      <c r="F33" s="134" t="s">
        <v>427</v>
      </c>
      <c r="G33" s="134" t="s">
        <v>427</v>
      </c>
      <c r="H33" s="135" t="s">
        <v>427</v>
      </c>
      <c r="I33" s="84"/>
      <c r="J33" s="82"/>
    </row>
    <row r="34" spans="1:10" s="8" customFormat="1" ht="20.100000000000001" customHeight="1" x14ac:dyDescent="0.2">
      <c r="A34" s="133" t="s">
        <v>427</v>
      </c>
      <c r="B34" s="134" t="s">
        <v>427</v>
      </c>
      <c r="C34" s="134" t="s">
        <v>427</v>
      </c>
      <c r="D34" s="134" t="s">
        <v>427</v>
      </c>
      <c r="E34" s="134" t="s">
        <v>427</v>
      </c>
      <c r="F34" s="134" t="s">
        <v>427</v>
      </c>
      <c r="G34" s="134" t="s">
        <v>427</v>
      </c>
      <c r="H34" s="135" t="s">
        <v>427</v>
      </c>
      <c r="I34" s="84"/>
      <c r="J34" s="82"/>
    </row>
    <row r="35" spans="1:10" s="8" customFormat="1" ht="20.100000000000001" customHeight="1" x14ac:dyDescent="0.2">
      <c r="A35" s="137" t="s">
        <v>427</v>
      </c>
      <c r="B35" s="138" t="s">
        <v>427</v>
      </c>
      <c r="C35" s="138" t="s">
        <v>427</v>
      </c>
      <c r="D35" s="138" t="s">
        <v>427</v>
      </c>
      <c r="E35" s="138" t="s">
        <v>427</v>
      </c>
      <c r="F35" s="138" t="s">
        <v>427</v>
      </c>
      <c r="G35" s="138" t="s">
        <v>427</v>
      </c>
      <c r="H35" s="129" t="s">
        <v>427</v>
      </c>
      <c r="I35" s="84"/>
      <c r="J35" s="82"/>
    </row>
    <row r="36" spans="1:10" x14ac:dyDescent="0.25">
      <c r="A36" s="43"/>
      <c r="B36" s="43"/>
    </row>
    <row r="37" spans="1:10" x14ac:dyDescent="0.25">
      <c r="A37" s="43"/>
      <c r="B37" s="43"/>
    </row>
    <row r="38" spans="1:10" x14ac:dyDescent="0.25">
      <c r="A38" s="44"/>
      <c r="B38" s="44"/>
    </row>
    <row r="39" spans="1:10" x14ac:dyDescent="0.25">
      <c r="A39" s="43"/>
      <c r="B39" s="43"/>
    </row>
    <row r="40" spans="1:10" x14ac:dyDescent="0.25">
      <c r="A40" s="43"/>
      <c r="B40" s="43"/>
    </row>
    <row r="41" spans="1:10" x14ac:dyDescent="0.25">
      <c r="A41" s="44"/>
      <c r="B41" s="44"/>
    </row>
    <row r="42" spans="1:10" x14ac:dyDescent="0.25">
      <c r="A42" s="44"/>
      <c r="B42" s="44"/>
    </row>
    <row r="43" spans="1:10" x14ac:dyDescent="0.25">
      <c r="A43" s="44"/>
      <c r="B43" s="44"/>
    </row>
    <row r="44" spans="1:10" x14ac:dyDescent="0.25">
      <c r="A44" s="44"/>
      <c r="B44" s="44"/>
    </row>
    <row r="45" spans="1:10" x14ac:dyDescent="0.25">
      <c r="A45" s="44"/>
      <c r="B45" s="44"/>
    </row>
    <row r="46" spans="1:10" x14ac:dyDescent="0.25">
      <c r="A46" s="44"/>
      <c r="B46" s="44"/>
    </row>
    <row r="47" spans="1:10" x14ac:dyDescent="0.25">
      <c r="A47" s="45"/>
      <c r="B47" s="45"/>
    </row>
    <row r="48" spans="1:10"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D5353-1702-41C5-841E-B98FC745C0FC}">
  <sheetPr>
    <tabColor rgb="FF00B050"/>
    <pageSetUpPr fitToPage="1"/>
  </sheetPr>
  <dimension ref="A1:M81"/>
  <sheetViews>
    <sheetView topLeftCell="A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876</v>
      </c>
      <c r="B5" s="297"/>
      <c r="C5" s="297" t="s">
        <v>877</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397</v>
      </c>
      <c r="C9" s="285"/>
      <c r="D9" s="286"/>
      <c r="E9" s="14"/>
      <c r="F9" s="19" t="s">
        <v>178</v>
      </c>
      <c r="G9" s="20">
        <v>780</v>
      </c>
      <c r="H9" s="21">
        <v>787</v>
      </c>
    </row>
    <row r="10" spans="1:13" s="8" customFormat="1" ht="20.100000000000001" customHeight="1" x14ac:dyDescent="0.2">
      <c r="A10" s="22" t="s">
        <v>15</v>
      </c>
      <c r="B10" s="270" t="s">
        <v>398</v>
      </c>
      <c r="C10" s="287"/>
      <c r="D10" s="288"/>
      <c r="E10" s="14"/>
      <c r="F10" s="23" t="s">
        <v>831</v>
      </c>
      <c r="G10" s="20"/>
      <c r="H10" s="21" t="s">
        <v>368</v>
      </c>
    </row>
    <row r="11" spans="1:13" s="8" customFormat="1" ht="20.100000000000001" customHeight="1" x14ac:dyDescent="0.2">
      <c r="A11" s="14"/>
      <c r="B11" s="14"/>
      <c r="C11" s="296"/>
      <c r="D11" s="296"/>
      <c r="E11" s="24"/>
      <c r="F11" s="23" t="s">
        <v>23</v>
      </c>
      <c r="G11" s="20">
        <v>0</v>
      </c>
      <c r="H11" s="21">
        <v>0</v>
      </c>
    </row>
    <row r="12" spans="1:13" s="8" customFormat="1" ht="20.100000000000001" customHeight="1" x14ac:dyDescent="0.2">
      <c r="A12" s="290"/>
      <c r="B12" s="290"/>
      <c r="C12" s="290"/>
      <c r="D12" s="290"/>
      <c r="E12" s="14"/>
      <c r="F12" s="23" t="s">
        <v>21</v>
      </c>
      <c r="G12" s="20">
        <v>780</v>
      </c>
      <c r="H12" s="21">
        <v>787</v>
      </c>
    </row>
    <row r="13" spans="1:13" s="8" customFormat="1" ht="20.100000000000001" customHeight="1" x14ac:dyDescent="0.2">
      <c r="A13" s="291" t="s">
        <v>144</v>
      </c>
      <c r="B13" s="292"/>
      <c r="C13" s="292"/>
      <c r="D13" s="293"/>
      <c r="E13" s="14"/>
      <c r="F13" s="23" t="s">
        <v>155</v>
      </c>
      <c r="G13" s="20"/>
      <c r="H13" s="21">
        <v>120</v>
      </c>
    </row>
    <row r="14" spans="1:13" s="8" customFormat="1" ht="20.100000000000001" customHeight="1" x14ac:dyDescent="0.2">
      <c r="A14" s="23" t="s">
        <v>40</v>
      </c>
      <c r="B14" s="246" t="s">
        <v>41</v>
      </c>
      <c r="C14" s="294"/>
      <c r="D14" s="247"/>
      <c r="E14" s="14"/>
      <c r="F14" s="23" t="s">
        <v>157</v>
      </c>
      <c r="G14" s="20"/>
      <c r="H14" s="21">
        <v>4.62</v>
      </c>
    </row>
    <row r="15" spans="1:13" s="8" customFormat="1" ht="20.100000000000001" customHeight="1" x14ac:dyDescent="0.2">
      <c r="A15" s="19" t="s">
        <v>150</v>
      </c>
      <c r="B15" s="244">
        <v>0.33</v>
      </c>
      <c r="C15" s="295"/>
      <c r="D15" s="245"/>
      <c r="E15" s="14"/>
      <c r="F15" s="23" t="s">
        <v>158</v>
      </c>
      <c r="G15" s="20"/>
      <c r="H15" s="21" t="s">
        <v>635</v>
      </c>
    </row>
    <row r="16" spans="1:13" s="8" customFormat="1" ht="20.100000000000001" customHeight="1" x14ac:dyDescent="0.2">
      <c r="A16" s="19" t="s">
        <v>151</v>
      </c>
      <c r="B16" s="244" t="s">
        <v>41</v>
      </c>
      <c r="C16" s="295"/>
      <c r="D16" s="245"/>
      <c r="E16" s="14"/>
      <c r="F16" s="23" t="s">
        <v>182</v>
      </c>
      <c r="G16" s="20"/>
      <c r="H16" s="21" t="s">
        <v>183</v>
      </c>
    </row>
    <row r="17" spans="1:9" s="8" customFormat="1" ht="20.100000000000001" customHeight="1" x14ac:dyDescent="0.2">
      <c r="A17" s="19" t="s">
        <v>152</v>
      </c>
      <c r="B17" s="266">
        <v>1</v>
      </c>
      <c r="C17" s="285"/>
      <c r="D17" s="286"/>
      <c r="E17" s="14"/>
      <c r="F17" s="23" t="s">
        <v>58</v>
      </c>
      <c r="G17" s="20">
        <v>0.4</v>
      </c>
      <c r="H17" s="21" t="s">
        <v>840</v>
      </c>
    </row>
    <row r="18" spans="1:9" s="8" customFormat="1" ht="20.100000000000001" customHeight="1" x14ac:dyDescent="0.2">
      <c r="A18" s="19" t="s">
        <v>185</v>
      </c>
      <c r="B18" s="266">
        <v>120</v>
      </c>
      <c r="C18" s="285"/>
      <c r="D18" s="286"/>
      <c r="E18" s="14"/>
      <c r="F18" s="25" t="s">
        <v>186</v>
      </c>
      <c r="G18" s="26"/>
      <c r="H18" s="27">
        <v>0.30399999999999999</v>
      </c>
    </row>
    <row r="19" spans="1:9" s="8" customFormat="1" ht="20.100000000000001" customHeight="1" x14ac:dyDescent="0.2">
      <c r="A19" s="28" t="s">
        <v>154</v>
      </c>
      <c r="B19" s="270">
        <v>5</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878</v>
      </c>
      <c r="B23" s="33" t="s">
        <v>236</v>
      </c>
      <c r="C23" s="34" t="s">
        <v>193</v>
      </c>
      <c r="D23" s="35">
        <v>10</v>
      </c>
      <c r="E23" s="35">
        <v>230</v>
      </c>
      <c r="F23" s="35">
        <v>243</v>
      </c>
      <c r="G23" s="35">
        <v>243</v>
      </c>
      <c r="H23" s="36">
        <f>G23/E23</f>
        <v>1.0565217391304347</v>
      </c>
      <c r="I23" s="37"/>
    </row>
    <row r="24" spans="1:9" s="8" customFormat="1" ht="20.100000000000001" customHeight="1" x14ac:dyDescent="0.2">
      <c r="A24" s="32" t="s">
        <v>879</v>
      </c>
      <c r="B24" s="33" t="s">
        <v>198</v>
      </c>
      <c r="C24" s="34" t="s">
        <v>193</v>
      </c>
      <c r="D24" s="35">
        <v>10</v>
      </c>
      <c r="E24" s="35">
        <v>180</v>
      </c>
      <c r="F24" s="35">
        <v>182</v>
      </c>
      <c r="G24" s="35">
        <v>182</v>
      </c>
      <c r="H24" s="36">
        <f t="shared" ref="H24:H27" si="0">G24/E24</f>
        <v>1.0111111111111111</v>
      </c>
      <c r="I24" s="37"/>
    </row>
    <row r="25" spans="1:9" s="8" customFormat="1" ht="20.100000000000001" customHeight="1" x14ac:dyDescent="0.2">
      <c r="A25" s="32" t="s">
        <v>880</v>
      </c>
      <c r="B25" s="33" t="s">
        <v>198</v>
      </c>
      <c r="C25" s="34" t="s">
        <v>193</v>
      </c>
      <c r="D25" s="35">
        <v>10</v>
      </c>
      <c r="E25" s="35">
        <v>185</v>
      </c>
      <c r="F25" s="35">
        <v>171</v>
      </c>
      <c r="G25" s="35">
        <v>171</v>
      </c>
      <c r="H25" s="36">
        <f t="shared" si="0"/>
        <v>0.92432432432432432</v>
      </c>
      <c r="I25" s="37"/>
    </row>
    <row r="26" spans="1:9" s="8" customFormat="1" ht="20.100000000000001" customHeight="1" x14ac:dyDescent="0.2">
      <c r="A26" s="32" t="s">
        <v>881</v>
      </c>
      <c r="B26" s="33" t="s">
        <v>198</v>
      </c>
      <c r="C26" s="34" t="s">
        <v>193</v>
      </c>
      <c r="D26" s="35">
        <v>10</v>
      </c>
      <c r="E26" s="35">
        <v>185</v>
      </c>
      <c r="F26" s="35">
        <v>191</v>
      </c>
      <c r="G26" s="35">
        <v>191</v>
      </c>
      <c r="H26" s="36">
        <f t="shared" si="0"/>
        <v>1.0324324324324323</v>
      </c>
      <c r="I26" s="37"/>
    </row>
    <row r="27" spans="1:9" s="8" customFormat="1" ht="20.100000000000001" customHeight="1" x14ac:dyDescent="0.2">
      <c r="A27" s="58" t="s">
        <v>203</v>
      </c>
      <c r="B27" s="33"/>
      <c r="C27" s="34"/>
      <c r="D27" s="35"/>
      <c r="E27" s="79">
        <f>SUM(E23:E26)</f>
        <v>780</v>
      </c>
      <c r="F27" s="35">
        <v>787</v>
      </c>
      <c r="G27" s="79">
        <f>SUM(G23:G26)</f>
        <v>787</v>
      </c>
      <c r="H27" s="80">
        <f t="shared" si="0"/>
        <v>1.0089743589743589</v>
      </c>
      <c r="I27" s="37"/>
    </row>
    <row r="28" spans="1:9" s="8" customFormat="1" ht="20.100000000000001" customHeight="1" x14ac:dyDescent="0.2">
      <c r="A28" s="32"/>
      <c r="B28" s="33"/>
      <c r="C28" s="34"/>
      <c r="D28" s="35"/>
      <c r="E28" s="35"/>
      <c r="F28" s="35"/>
      <c r="G28" s="35"/>
      <c r="H28" s="36"/>
      <c r="I28" s="37"/>
    </row>
    <row r="29" spans="1:9" s="8" customFormat="1" ht="20.100000000000001" customHeight="1" x14ac:dyDescent="0.2">
      <c r="A29" s="32" t="s">
        <v>882</v>
      </c>
      <c r="B29" s="33"/>
      <c r="C29" s="34" t="s">
        <v>205</v>
      </c>
      <c r="D29" s="35" t="s">
        <v>254</v>
      </c>
      <c r="E29" s="35">
        <v>780</v>
      </c>
      <c r="F29" s="35">
        <v>787</v>
      </c>
      <c r="G29" s="35">
        <v>787</v>
      </c>
      <c r="H29" s="36">
        <f t="shared" ref="H29:H30" si="1">G29/E29</f>
        <v>1.0089743589743589</v>
      </c>
      <c r="I29" s="37"/>
    </row>
    <row r="30" spans="1:9" s="8" customFormat="1" ht="20.100000000000001" customHeight="1" x14ac:dyDescent="0.2">
      <c r="A30" s="58" t="s">
        <v>207</v>
      </c>
      <c r="B30" s="33"/>
      <c r="C30" s="34"/>
      <c r="D30" s="35"/>
      <c r="E30" s="79">
        <f>SUM(E29)</f>
        <v>780</v>
      </c>
      <c r="F30" s="35">
        <v>787</v>
      </c>
      <c r="G30" s="79">
        <f>SUM(G29)</f>
        <v>787</v>
      </c>
      <c r="H30" s="80">
        <f t="shared" si="1"/>
        <v>1.0089743589743589</v>
      </c>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ED55-1371-4205-8E8C-731C7E444973}">
  <sheetPr>
    <tabColor rgb="FF00B050"/>
    <pageSetUpPr fitToPage="1"/>
  </sheetPr>
  <dimension ref="A1:M81"/>
  <sheetViews>
    <sheetView topLeftCell="A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883</v>
      </c>
      <c r="B5" s="297"/>
      <c r="C5" s="297" t="s">
        <v>884</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698</v>
      </c>
      <c r="C9" s="285"/>
      <c r="D9" s="286"/>
      <c r="E9" s="14"/>
      <c r="F9" s="19" t="s">
        <v>178</v>
      </c>
      <c r="G9" s="20">
        <v>370</v>
      </c>
      <c r="H9" s="21">
        <v>392</v>
      </c>
    </row>
    <row r="10" spans="1:13" s="8" customFormat="1" ht="20.100000000000001" customHeight="1" x14ac:dyDescent="0.2">
      <c r="A10" s="22" t="s">
        <v>15</v>
      </c>
      <c r="B10" s="270" t="s">
        <v>303</v>
      </c>
      <c r="C10" s="287"/>
      <c r="D10" s="288"/>
      <c r="E10" s="14"/>
      <c r="F10" s="23" t="s">
        <v>180</v>
      </c>
      <c r="G10" s="20"/>
      <c r="H10" s="21" t="s">
        <v>18</v>
      </c>
    </row>
    <row r="11" spans="1:13" s="8" customFormat="1" ht="20.100000000000001" customHeight="1" x14ac:dyDescent="0.2">
      <c r="A11" s="14"/>
      <c r="B11" s="14"/>
      <c r="C11" s="296"/>
      <c r="D11" s="296"/>
      <c r="E11" s="24"/>
      <c r="F11" s="23" t="s">
        <v>23</v>
      </c>
      <c r="G11" s="20">
        <v>0</v>
      </c>
      <c r="H11" s="21">
        <v>0</v>
      </c>
    </row>
    <row r="12" spans="1:13" s="8" customFormat="1" ht="20.100000000000001" customHeight="1" x14ac:dyDescent="0.2">
      <c r="A12" s="290"/>
      <c r="B12" s="290"/>
      <c r="C12" s="290"/>
      <c r="D12" s="290"/>
      <c r="E12" s="14"/>
      <c r="F12" s="23" t="s">
        <v>21</v>
      </c>
      <c r="G12" s="20">
        <v>200</v>
      </c>
      <c r="H12" s="21">
        <v>392</v>
      </c>
    </row>
    <row r="13" spans="1:13" s="8" customFormat="1" ht="20.100000000000001" customHeight="1" x14ac:dyDescent="0.2">
      <c r="A13" s="291" t="s">
        <v>144</v>
      </c>
      <c r="B13" s="292"/>
      <c r="C13" s="292"/>
      <c r="D13" s="293"/>
      <c r="E13" s="14"/>
      <c r="F13" s="23" t="s">
        <v>155</v>
      </c>
      <c r="G13" s="20"/>
      <c r="H13" s="21">
        <v>122.6</v>
      </c>
    </row>
    <row r="14" spans="1:13" s="8" customFormat="1" ht="20.100000000000001" customHeight="1" x14ac:dyDescent="0.2">
      <c r="A14" s="23" t="s">
        <v>40</v>
      </c>
      <c r="B14" s="246" t="s">
        <v>41</v>
      </c>
      <c r="C14" s="294"/>
      <c r="D14" s="247"/>
      <c r="E14" s="14"/>
      <c r="F14" s="23" t="s">
        <v>157</v>
      </c>
      <c r="G14" s="20"/>
      <c r="H14" s="21">
        <v>3.25</v>
      </c>
    </row>
    <row r="15" spans="1:13" s="8" customFormat="1" ht="20.100000000000001" customHeight="1" x14ac:dyDescent="0.2">
      <c r="A15" s="19" t="s">
        <v>150</v>
      </c>
      <c r="B15" s="244">
        <v>0.33</v>
      </c>
      <c r="C15" s="295"/>
      <c r="D15" s="245"/>
      <c r="E15" s="14"/>
      <c r="F15" s="23" t="s">
        <v>158</v>
      </c>
      <c r="G15" s="20"/>
      <c r="H15" s="21" t="s">
        <v>885</v>
      </c>
    </row>
    <row r="16" spans="1:13" s="8" customFormat="1" ht="20.100000000000001" customHeight="1" x14ac:dyDescent="0.2">
      <c r="A16" s="19" t="s">
        <v>151</v>
      </c>
      <c r="B16" s="244" t="s">
        <v>41</v>
      </c>
      <c r="C16" s="295"/>
      <c r="D16" s="245"/>
      <c r="E16" s="14"/>
      <c r="F16" s="23" t="s">
        <v>182</v>
      </c>
      <c r="G16" s="20"/>
      <c r="H16" s="21" t="s">
        <v>518</v>
      </c>
    </row>
    <row r="17" spans="1:10" s="8" customFormat="1" ht="20.100000000000001" customHeight="1" x14ac:dyDescent="0.2">
      <c r="A17" s="19" t="s">
        <v>152</v>
      </c>
      <c r="B17" s="266">
        <v>1</v>
      </c>
      <c r="C17" s="285"/>
      <c r="D17" s="286"/>
      <c r="E17" s="14"/>
      <c r="F17" s="23" t="s">
        <v>58</v>
      </c>
      <c r="G17" s="20">
        <v>0.4</v>
      </c>
      <c r="H17" s="21" t="s">
        <v>886</v>
      </c>
    </row>
    <row r="18" spans="1:10" s="8" customFormat="1" ht="20.100000000000001" customHeight="1" x14ac:dyDescent="0.2">
      <c r="A18" s="19" t="s">
        <v>185</v>
      </c>
      <c r="B18" s="266">
        <v>120</v>
      </c>
      <c r="C18" s="285"/>
      <c r="D18" s="286"/>
      <c r="E18" s="14"/>
      <c r="F18" s="25" t="s">
        <v>186</v>
      </c>
      <c r="G18" s="26"/>
      <c r="H18" s="27" t="s">
        <v>347</v>
      </c>
    </row>
    <row r="19" spans="1:10" s="8" customFormat="1" ht="20.100000000000001" customHeight="1" x14ac:dyDescent="0.2">
      <c r="A19" s="28" t="s">
        <v>154</v>
      </c>
      <c r="B19" s="270">
        <v>5</v>
      </c>
      <c r="C19" s="287"/>
      <c r="D19" s="288"/>
      <c r="E19" s="14"/>
      <c r="F19" s="14"/>
      <c r="G19" s="14"/>
      <c r="H19" s="14"/>
    </row>
    <row r="20" spans="1:10" s="8" customFormat="1" ht="20.100000000000001" customHeight="1" x14ac:dyDescent="0.2">
      <c r="A20" s="14"/>
      <c r="B20" s="14"/>
      <c r="C20" s="14"/>
      <c r="D20" s="14"/>
      <c r="E20" s="14"/>
      <c r="F20" s="14"/>
      <c r="G20" s="14"/>
      <c r="H20" s="14"/>
    </row>
    <row r="21" spans="1:10" s="8" customFormat="1" ht="16.5" customHeight="1" thickBot="1" x14ac:dyDescent="0.25">
      <c r="A21" s="289"/>
      <c r="B21" s="289"/>
      <c r="C21" s="289"/>
      <c r="D21" s="289"/>
      <c r="E21" s="14"/>
      <c r="F21" s="14"/>
      <c r="G21" s="14"/>
      <c r="H21" s="14"/>
    </row>
    <row r="22" spans="1:10" s="8" customFormat="1" ht="36.75" thickBot="1" x14ac:dyDescent="0.3">
      <c r="A22" s="29" t="s">
        <v>63</v>
      </c>
      <c r="B22" s="29" t="s">
        <v>64</v>
      </c>
      <c r="C22" s="30" t="s">
        <v>65</v>
      </c>
      <c r="D22" s="30" t="s">
        <v>66</v>
      </c>
      <c r="E22" s="30" t="s">
        <v>187</v>
      </c>
      <c r="F22" s="30" t="s">
        <v>188</v>
      </c>
      <c r="G22" s="30" t="s">
        <v>189</v>
      </c>
      <c r="H22" s="13" t="s">
        <v>190</v>
      </c>
      <c r="I22" s="31"/>
      <c r="J22" s="8" t="s">
        <v>522</v>
      </c>
    </row>
    <row r="23" spans="1:10" s="8" customFormat="1" ht="20.100000000000001" customHeight="1" x14ac:dyDescent="0.2">
      <c r="A23" s="32" t="s">
        <v>887</v>
      </c>
      <c r="B23" s="33" t="s">
        <v>888</v>
      </c>
      <c r="C23" s="34" t="s">
        <v>115</v>
      </c>
      <c r="D23" s="35"/>
      <c r="E23" s="35">
        <v>200</v>
      </c>
      <c r="F23" s="35">
        <v>312</v>
      </c>
      <c r="G23" s="35">
        <v>211</v>
      </c>
      <c r="H23" s="36">
        <f>G23/E23</f>
        <v>1.0549999999999999</v>
      </c>
      <c r="I23" s="37"/>
      <c r="J23" s="8" t="s">
        <v>508</v>
      </c>
    </row>
    <row r="24" spans="1:10" s="8" customFormat="1" ht="20.100000000000001" customHeight="1" x14ac:dyDescent="0.2">
      <c r="A24" s="32" t="s">
        <v>889</v>
      </c>
      <c r="B24" s="33" t="s">
        <v>890</v>
      </c>
      <c r="C24" s="34" t="s">
        <v>309</v>
      </c>
      <c r="D24" s="35"/>
      <c r="E24" s="35">
        <v>110</v>
      </c>
      <c r="F24" s="35">
        <v>82</v>
      </c>
      <c r="G24" s="35">
        <v>118</v>
      </c>
      <c r="H24" s="36">
        <f t="shared" ref="H24:H26" si="0">G24/E24</f>
        <v>1.0727272727272728</v>
      </c>
      <c r="I24" s="37"/>
      <c r="J24" s="8" t="s">
        <v>891</v>
      </c>
    </row>
    <row r="25" spans="1:10" s="8" customFormat="1" ht="20.100000000000001" customHeight="1" x14ac:dyDescent="0.2">
      <c r="A25" s="32" t="s">
        <v>892</v>
      </c>
      <c r="B25" s="33" t="s">
        <v>893</v>
      </c>
      <c r="C25" s="34" t="s">
        <v>312</v>
      </c>
      <c r="D25" s="35"/>
      <c r="E25" s="35">
        <v>60</v>
      </c>
      <c r="F25" s="35">
        <v>78</v>
      </c>
      <c r="G25" s="35">
        <v>63</v>
      </c>
      <c r="H25" s="36">
        <f t="shared" si="0"/>
        <v>1.05</v>
      </c>
      <c r="I25" s="37"/>
    </row>
    <row r="26" spans="1:10" s="8" customFormat="1" ht="20.100000000000001" customHeight="1" x14ac:dyDescent="0.2">
      <c r="A26" s="58" t="s">
        <v>203</v>
      </c>
      <c r="B26" s="33"/>
      <c r="C26" s="34"/>
      <c r="D26" s="35"/>
      <c r="E26" s="79">
        <f>SUM(E22:E25)</f>
        <v>370</v>
      </c>
      <c r="F26" s="35"/>
      <c r="G26" s="79">
        <f>SUM(G22:G25)</f>
        <v>392</v>
      </c>
      <c r="H26" s="80">
        <f t="shared" si="0"/>
        <v>1.0594594594594595</v>
      </c>
      <c r="I26" s="37"/>
    </row>
    <row r="27" spans="1:10" s="8" customFormat="1" ht="20.100000000000001" customHeight="1" x14ac:dyDescent="0.2">
      <c r="A27" s="32"/>
      <c r="B27" s="33"/>
      <c r="C27" s="34"/>
      <c r="D27" s="35"/>
      <c r="E27" s="35"/>
      <c r="F27" s="35"/>
      <c r="G27" s="35"/>
      <c r="H27" s="36"/>
      <c r="I27" s="37"/>
    </row>
    <row r="28" spans="1:10" s="8" customFormat="1" ht="20.100000000000001" customHeight="1" x14ac:dyDescent="0.2">
      <c r="A28" s="32" t="s">
        <v>894</v>
      </c>
      <c r="B28" s="33" t="s">
        <v>888</v>
      </c>
      <c r="C28" s="34" t="s">
        <v>314</v>
      </c>
      <c r="D28" s="35">
        <v>8</v>
      </c>
      <c r="E28" s="35">
        <v>200</v>
      </c>
      <c r="F28" s="35"/>
      <c r="G28" s="35"/>
      <c r="H28" s="36">
        <f t="shared" ref="H28:H29" si="1">G28/E28</f>
        <v>0</v>
      </c>
      <c r="I28" s="37"/>
    </row>
    <row r="29" spans="1:10" s="8" customFormat="1" ht="20.100000000000001" customHeight="1" x14ac:dyDescent="0.2">
      <c r="A29" s="58" t="s">
        <v>207</v>
      </c>
      <c r="B29" s="33"/>
      <c r="C29" s="34"/>
      <c r="D29" s="35"/>
      <c r="E29" s="79">
        <f>SUM(E28)</f>
        <v>200</v>
      </c>
      <c r="F29" s="35"/>
      <c r="G29" s="79">
        <f>SUM(G28)</f>
        <v>0</v>
      </c>
      <c r="H29" s="80">
        <f t="shared" si="1"/>
        <v>0</v>
      </c>
      <c r="I29" s="37"/>
    </row>
    <row r="30" spans="1:10" s="8" customFormat="1" ht="20.100000000000001" customHeight="1" x14ac:dyDescent="0.2">
      <c r="A30" s="32"/>
      <c r="B30" s="33"/>
      <c r="C30" s="34"/>
      <c r="D30" s="35"/>
      <c r="E30" s="35"/>
      <c r="F30" s="35"/>
      <c r="G30" s="35"/>
      <c r="H30" s="36"/>
      <c r="I30" s="37"/>
    </row>
    <row r="31" spans="1:10" s="8" customFormat="1" ht="20.100000000000001" customHeight="1" x14ac:dyDescent="0.2">
      <c r="A31" s="32"/>
      <c r="B31" s="33"/>
      <c r="C31" s="34"/>
      <c r="D31" s="35"/>
      <c r="E31" s="35"/>
      <c r="F31" s="35"/>
      <c r="G31" s="35"/>
      <c r="H31" s="36"/>
      <c r="I31" s="37"/>
    </row>
    <row r="32" spans="1:10"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586D4-5A1A-402B-9BDE-E689799B30C0}">
  <sheetPr>
    <tabColor rgb="FF00B050"/>
    <pageSetUpPr fitToPage="1"/>
  </sheetPr>
  <dimension ref="A1:M81"/>
  <sheetViews>
    <sheetView topLeftCell="A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895</v>
      </c>
      <c r="B5" s="297"/>
      <c r="C5" s="297" t="s">
        <v>896</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516</v>
      </c>
      <c r="C9" s="285"/>
      <c r="D9" s="286"/>
      <c r="E9" s="14"/>
      <c r="F9" s="19" t="s">
        <v>178</v>
      </c>
      <c r="G9" s="20">
        <v>2430</v>
      </c>
      <c r="H9" s="21">
        <v>2127</v>
      </c>
    </row>
    <row r="10" spans="1:13" s="8" customFormat="1" ht="20.100000000000001" customHeight="1" x14ac:dyDescent="0.2">
      <c r="A10" s="22" t="s">
        <v>15</v>
      </c>
      <c r="B10" s="270" t="s">
        <v>517</v>
      </c>
      <c r="C10" s="287"/>
      <c r="D10" s="288"/>
      <c r="E10" s="14"/>
      <c r="F10" s="23" t="s">
        <v>180</v>
      </c>
      <c r="G10" s="20"/>
      <c r="H10" s="21" t="s">
        <v>18</v>
      </c>
    </row>
    <row r="11" spans="1:13" s="8" customFormat="1" ht="20.100000000000001" customHeight="1" x14ac:dyDescent="0.2">
      <c r="A11" s="14"/>
      <c r="B11" s="14"/>
      <c r="C11" s="296"/>
      <c r="D11" s="296"/>
      <c r="E11" s="24"/>
      <c r="F11" s="23" t="s">
        <v>23</v>
      </c>
      <c r="G11" s="20">
        <v>0</v>
      </c>
      <c r="H11" s="21">
        <v>0</v>
      </c>
    </row>
    <row r="12" spans="1:13" s="8" customFormat="1" ht="20.100000000000001" customHeight="1" x14ac:dyDescent="0.2">
      <c r="A12" s="290"/>
      <c r="B12" s="290"/>
      <c r="C12" s="290"/>
      <c r="D12" s="290"/>
      <c r="E12" s="14"/>
      <c r="F12" s="23" t="s">
        <v>21</v>
      </c>
      <c r="G12" s="20">
        <v>2430</v>
      </c>
      <c r="H12" s="21">
        <v>2127</v>
      </c>
    </row>
    <row r="13" spans="1:13" s="8" customFormat="1" ht="20.100000000000001" customHeight="1" x14ac:dyDescent="0.2">
      <c r="A13" s="291" t="s">
        <v>144</v>
      </c>
      <c r="B13" s="292"/>
      <c r="C13" s="292"/>
      <c r="D13" s="293"/>
      <c r="E13" s="14"/>
      <c r="F13" s="23" t="s">
        <v>155</v>
      </c>
      <c r="G13" s="20"/>
      <c r="H13" s="21">
        <v>117.2</v>
      </c>
    </row>
    <row r="14" spans="1:13" s="8" customFormat="1" ht="20.100000000000001" customHeight="1" x14ac:dyDescent="0.2">
      <c r="A14" s="23" t="s">
        <v>40</v>
      </c>
      <c r="B14" s="246" t="s">
        <v>41</v>
      </c>
      <c r="C14" s="294"/>
      <c r="D14" s="247"/>
      <c r="E14" s="14"/>
      <c r="F14" s="23" t="s">
        <v>157</v>
      </c>
      <c r="G14" s="20"/>
      <c r="H14" s="21">
        <v>12.36</v>
      </c>
    </row>
    <row r="15" spans="1:13" s="8" customFormat="1" ht="20.100000000000001" customHeight="1" x14ac:dyDescent="0.2">
      <c r="A15" s="19" t="s">
        <v>150</v>
      </c>
      <c r="B15" s="244">
        <v>0.5</v>
      </c>
      <c r="C15" s="295"/>
      <c r="D15" s="245"/>
      <c r="E15" s="14"/>
      <c r="F15" s="23" t="s">
        <v>158</v>
      </c>
      <c r="G15" s="20"/>
      <c r="H15" s="21" t="s">
        <v>897</v>
      </c>
    </row>
    <row r="16" spans="1:13" s="8" customFormat="1" ht="20.100000000000001" customHeight="1" x14ac:dyDescent="0.2">
      <c r="A16" s="19" t="s">
        <v>151</v>
      </c>
      <c r="B16" s="244" t="s">
        <v>41</v>
      </c>
      <c r="C16" s="295"/>
      <c r="D16" s="245"/>
      <c r="E16" s="14"/>
      <c r="F16" s="23" t="s">
        <v>182</v>
      </c>
      <c r="G16" s="20"/>
      <c r="H16" s="21" t="s">
        <v>898</v>
      </c>
    </row>
    <row r="17" spans="1:10" s="8" customFormat="1" ht="20.100000000000001" customHeight="1" x14ac:dyDescent="0.2">
      <c r="A17" s="19" t="s">
        <v>152</v>
      </c>
      <c r="B17" s="266">
        <v>1</v>
      </c>
      <c r="C17" s="285"/>
      <c r="D17" s="286"/>
      <c r="E17" s="14"/>
      <c r="F17" s="23" t="s">
        <v>58</v>
      </c>
      <c r="G17" s="20">
        <v>0.4</v>
      </c>
      <c r="H17" s="21" t="s">
        <v>333</v>
      </c>
    </row>
    <row r="18" spans="1:10" s="8" customFormat="1" ht="20.100000000000001" customHeight="1" x14ac:dyDescent="0.2">
      <c r="A18" s="19" t="s">
        <v>185</v>
      </c>
      <c r="B18" s="266">
        <v>120</v>
      </c>
      <c r="C18" s="285"/>
      <c r="D18" s="286"/>
      <c r="E18" s="14"/>
      <c r="F18" s="25" t="s">
        <v>186</v>
      </c>
      <c r="G18" s="26"/>
      <c r="H18" s="27">
        <v>0.4</v>
      </c>
    </row>
    <row r="19" spans="1:10" s="8" customFormat="1" ht="20.100000000000001" customHeight="1" x14ac:dyDescent="0.2">
      <c r="A19" s="28" t="s">
        <v>154</v>
      </c>
      <c r="B19" s="270">
        <v>7.7</v>
      </c>
      <c r="C19" s="287"/>
      <c r="D19" s="288"/>
      <c r="E19" s="14"/>
      <c r="F19" s="14"/>
      <c r="G19" s="14"/>
      <c r="H19" s="14"/>
    </row>
    <row r="20" spans="1:10" s="8" customFormat="1" ht="20.100000000000001" customHeight="1" x14ac:dyDescent="0.2">
      <c r="A20" s="14"/>
      <c r="B20" s="14"/>
      <c r="C20" s="14"/>
      <c r="D20" s="14"/>
      <c r="E20" s="14"/>
      <c r="F20" s="14"/>
      <c r="G20" s="14"/>
      <c r="H20" s="14"/>
    </row>
    <row r="21" spans="1:10" s="8" customFormat="1" ht="16.5" customHeight="1" thickBot="1" x14ac:dyDescent="0.25">
      <c r="A21" s="289"/>
      <c r="B21" s="289"/>
      <c r="C21" s="289"/>
      <c r="D21" s="289"/>
      <c r="E21" s="14"/>
      <c r="F21" s="14"/>
      <c r="G21" s="14"/>
      <c r="H21" s="14"/>
    </row>
    <row r="22" spans="1:10" s="8" customFormat="1" ht="36.75" thickBot="1" x14ac:dyDescent="0.3">
      <c r="A22" s="29" t="s">
        <v>63</v>
      </c>
      <c r="B22" s="29" t="s">
        <v>64</v>
      </c>
      <c r="C22" s="30" t="s">
        <v>65</v>
      </c>
      <c r="D22" s="30" t="s">
        <v>66</v>
      </c>
      <c r="E22" s="30" t="s">
        <v>187</v>
      </c>
      <c r="F22" s="30" t="s">
        <v>188</v>
      </c>
      <c r="G22" s="30" t="s">
        <v>189</v>
      </c>
      <c r="H22" s="13" t="s">
        <v>190</v>
      </c>
      <c r="I22" s="31"/>
      <c r="J22" s="8" t="s">
        <v>899</v>
      </c>
    </row>
    <row r="23" spans="1:10" s="8" customFormat="1" ht="20.100000000000001" customHeight="1" x14ac:dyDescent="0.2">
      <c r="A23" s="32" t="s">
        <v>900</v>
      </c>
      <c r="B23" s="33" t="s">
        <v>236</v>
      </c>
      <c r="C23" s="34" t="s">
        <v>193</v>
      </c>
      <c r="D23" s="35">
        <v>10</v>
      </c>
      <c r="E23" s="35">
        <v>255</v>
      </c>
      <c r="F23" s="35">
        <v>365</v>
      </c>
      <c r="G23" s="35">
        <v>245</v>
      </c>
      <c r="H23" s="36">
        <f>G23/E23</f>
        <v>0.96078431372549022</v>
      </c>
      <c r="I23" s="37"/>
      <c r="J23" s="8" t="s">
        <v>521</v>
      </c>
    </row>
    <row r="24" spans="1:10" s="8" customFormat="1" ht="20.100000000000001" customHeight="1" x14ac:dyDescent="0.2">
      <c r="A24" s="32" t="s">
        <v>901</v>
      </c>
      <c r="B24" s="33" t="s">
        <v>236</v>
      </c>
      <c r="C24" s="34" t="s">
        <v>193</v>
      </c>
      <c r="D24" s="35">
        <v>10</v>
      </c>
      <c r="E24" s="35">
        <v>255</v>
      </c>
      <c r="F24" s="35">
        <v>297</v>
      </c>
      <c r="G24" s="35">
        <v>248</v>
      </c>
      <c r="H24" s="36">
        <f t="shared" ref="H24:H34" si="0">G24/E24</f>
        <v>0.97254901960784312</v>
      </c>
      <c r="I24" s="37"/>
      <c r="J24" s="8" t="s">
        <v>902</v>
      </c>
    </row>
    <row r="25" spans="1:10" s="8" customFormat="1" ht="20.100000000000001" customHeight="1" x14ac:dyDescent="0.2">
      <c r="A25" s="32" t="s">
        <v>903</v>
      </c>
      <c r="B25" s="33" t="s">
        <v>198</v>
      </c>
      <c r="C25" s="34" t="s">
        <v>193</v>
      </c>
      <c r="D25" s="35">
        <v>10</v>
      </c>
      <c r="E25" s="35">
        <v>320</v>
      </c>
      <c r="F25" s="35">
        <v>271</v>
      </c>
      <c r="G25" s="35">
        <v>295</v>
      </c>
      <c r="H25" s="36">
        <f t="shared" si="0"/>
        <v>0.921875</v>
      </c>
      <c r="I25" s="37"/>
    </row>
    <row r="26" spans="1:10" s="8" customFormat="1" ht="20.100000000000001" customHeight="1" x14ac:dyDescent="0.2">
      <c r="A26" s="32" t="s">
        <v>904</v>
      </c>
      <c r="B26" s="33" t="s">
        <v>198</v>
      </c>
      <c r="C26" s="34" t="s">
        <v>193</v>
      </c>
      <c r="D26" s="35">
        <v>10</v>
      </c>
      <c r="E26" s="35">
        <v>320</v>
      </c>
      <c r="F26" s="35">
        <v>210</v>
      </c>
      <c r="G26" s="35">
        <v>225</v>
      </c>
      <c r="H26" s="36">
        <f t="shared" si="0"/>
        <v>0.703125</v>
      </c>
      <c r="I26" s="37"/>
    </row>
    <row r="27" spans="1:10" s="8" customFormat="1" ht="20.100000000000001" customHeight="1" x14ac:dyDescent="0.2">
      <c r="A27" s="32" t="s">
        <v>905</v>
      </c>
      <c r="B27" s="33" t="s">
        <v>198</v>
      </c>
      <c r="C27" s="34" t="s">
        <v>193</v>
      </c>
      <c r="D27" s="35">
        <v>10</v>
      </c>
      <c r="E27" s="35">
        <v>320</v>
      </c>
      <c r="F27" s="35">
        <v>225</v>
      </c>
      <c r="G27" s="35">
        <v>229</v>
      </c>
      <c r="H27" s="36">
        <f t="shared" si="0"/>
        <v>0.71562499999999996</v>
      </c>
      <c r="I27" s="37"/>
    </row>
    <row r="28" spans="1:10" s="8" customFormat="1" ht="20.100000000000001" customHeight="1" x14ac:dyDescent="0.2">
      <c r="A28" s="32" t="s">
        <v>906</v>
      </c>
      <c r="B28" s="33" t="s">
        <v>198</v>
      </c>
      <c r="C28" s="34" t="s">
        <v>193</v>
      </c>
      <c r="D28" s="35">
        <v>10</v>
      </c>
      <c r="E28" s="35">
        <v>320</v>
      </c>
      <c r="F28" s="35">
        <v>190</v>
      </c>
      <c r="G28" s="35">
        <v>220</v>
      </c>
      <c r="H28" s="36">
        <f t="shared" si="0"/>
        <v>0.6875</v>
      </c>
      <c r="I28" s="37"/>
    </row>
    <row r="29" spans="1:10" s="8" customFormat="1" ht="20.100000000000001" customHeight="1" x14ac:dyDescent="0.2">
      <c r="A29" s="32" t="s">
        <v>907</v>
      </c>
      <c r="B29" s="33" t="s">
        <v>198</v>
      </c>
      <c r="C29" s="34" t="s">
        <v>193</v>
      </c>
      <c r="D29" s="35">
        <v>10</v>
      </c>
      <c r="E29" s="35">
        <v>320</v>
      </c>
      <c r="F29" s="35">
        <v>298</v>
      </c>
      <c r="G29" s="35">
        <v>322</v>
      </c>
      <c r="H29" s="36">
        <f t="shared" si="0"/>
        <v>1.0062500000000001</v>
      </c>
      <c r="I29" s="37"/>
    </row>
    <row r="30" spans="1:10" s="8" customFormat="1" ht="20.100000000000001" customHeight="1" x14ac:dyDescent="0.2">
      <c r="A30" s="32" t="s">
        <v>908</v>
      </c>
      <c r="B30" s="33" t="s">
        <v>198</v>
      </c>
      <c r="C30" s="34" t="s">
        <v>193</v>
      </c>
      <c r="D30" s="35">
        <v>10</v>
      </c>
      <c r="E30" s="35">
        <v>320</v>
      </c>
      <c r="F30" s="35">
        <v>315</v>
      </c>
      <c r="G30" s="35">
        <v>343</v>
      </c>
      <c r="H30" s="36">
        <f t="shared" si="0"/>
        <v>1.0718749999999999</v>
      </c>
      <c r="I30" s="37"/>
    </row>
    <row r="31" spans="1:10" s="8" customFormat="1" ht="20.100000000000001" customHeight="1" x14ac:dyDescent="0.2">
      <c r="A31" s="58" t="s">
        <v>203</v>
      </c>
      <c r="B31" s="33"/>
      <c r="C31" s="34"/>
      <c r="D31" s="35"/>
      <c r="E31" s="79">
        <f>SUM(E23:E30)</f>
        <v>2430</v>
      </c>
      <c r="F31" s="35"/>
      <c r="G31" s="79">
        <f>SUM(G23:G30)</f>
        <v>2127</v>
      </c>
      <c r="H31" s="80">
        <f t="shared" si="0"/>
        <v>0.87530864197530867</v>
      </c>
      <c r="I31" s="37"/>
    </row>
    <row r="32" spans="1:10" s="8" customFormat="1" ht="20.100000000000001" customHeight="1" x14ac:dyDescent="0.2">
      <c r="A32" s="32"/>
      <c r="B32" s="33"/>
      <c r="C32" s="34"/>
      <c r="D32" s="35"/>
      <c r="E32" s="35"/>
      <c r="F32" s="35"/>
      <c r="G32" s="35"/>
      <c r="H32" s="36"/>
      <c r="I32" s="37"/>
    </row>
    <row r="33" spans="1:9" s="8" customFormat="1" ht="20.100000000000001" customHeight="1" x14ac:dyDescent="0.2">
      <c r="A33" s="32" t="s">
        <v>909</v>
      </c>
      <c r="B33" s="33"/>
      <c r="C33" s="34" t="s">
        <v>205</v>
      </c>
      <c r="D33" s="35" t="s">
        <v>327</v>
      </c>
      <c r="E33" s="35">
        <v>2430</v>
      </c>
      <c r="F33" s="35"/>
      <c r="G33" s="35"/>
      <c r="H33" s="36">
        <f t="shared" si="0"/>
        <v>0</v>
      </c>
      <c r="I33" s="37"/>
    </row>
    <row r="34" spans="1:9" s="8" customFormat="1" ht="20.100000000000001" customHeight="1" x14ac:dyDescent="0.2">
      <c r="A34" s="58" t="s">
        <v>207</v>
      </c>
      <c r="B34" s="33"/>
      <c r="C34" s="34"/>
      <c r="D34" s="35"/>
      <c r="E34" s="79">
        <f>SUM(E33)</f>
        <v>2430</v>
      </c>
      <c r="F34" s="35"/>
      <c r="G34" s="79">
        <f>SUM(G33)</f>
        <v>0</v>
      </c>
      <c r="H34" s="80">
        <f t="shared" si="0"/>
        <v>0</v>
      </c>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0A9B7-55C5-4DC7-AC1E-1227F00FF590}">
  <sheetPr>
    <tabColor rgb="FF00B050"/>
    <pageSetUpPr fitToPage="1"/>
  </sheetPr>
  <dimension ref="A1:M81"/>
  <sheetViews>
    <sheetView topLeftCell="A12"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910</v>
      </c>
      <c r="B5" s="297"/>
      <c r="C5" s="297" t="s">
        <v>911</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812</v>
      </c>
      <c r="C9" s="285"/>
      <c r="D9" s="286"/>
      <c r="E9" s="14"/>
      <c r="F9" s="19" t="s">
        <v>178</v>
      </c>
      <c r="G9" s="20">
        <v>2580</v>
      </c>
      <c r="H9" s="21">
        <v>1971</v>
      </c>
      <c r="J9" s="284" t="s">
        <v>912</v>
      </c>
      <c r="K9" s="284"/>
      <c r="L9" s="284"/>
    </row>
    <row r="10" spans="1:13" s="8" customFormat="1" ht="20.100000000000001" customHeight="1" x14ac:dyDescent="0.2">
      <c r="A10" s="22" t="s">
        <v>15</v>
      </c>
      <c r="B10" s="270" t="s">
        <v>179</v>
      </c>
      <c r="C10" s="287"/>
      <c r="D10" s="288"/>
      <c r="E10" s="14"/>
      <c r="F10" s="23" t="s">
        <v>180</v>
      </c>
      <c r="G10" s="20"/>
      <c r="H10" s="21" t="s">
        <v>18</v>
      </c>
      <c r="J10" s="284"/>
      <c r="K10" s="284"/>
      <c r="L10" s="284"/>
    </row>
    <row r="11" spans="1:13" s="8" customFormat="1" ht="20.100000000000001" customHeight="1" x14ac:dyDescent="0.2">
      <c r="A11" s="14"/>
      <c r="B11" s="14"/>
      <c r="C11" s="296"/>
      <c r="D11" s="296"/>
      <c r="E11" s="24"/>
      <c r="F11" s="23" t="s">
        <v>23</v>
      </c>
      <c r="G11" s="20">
        <v>0</v>
      </c>
      <c r="H11" s="21">
        <v>0</v>
      </c>
      <c r="J11" s="284"/>
      <c r="K11" s="284"/>
      <c r="L11" s="284"/>
    </row>
    <row r="12" spans="1:13" s="8" customFormat="1" ht="20.100000000000001" customHeight="1" x14ac:dyDescent="0.2">
      <c r="A12" s="290"/>
      <c r="B12" s="290"/>
      <c r="C12" s="290"/>
      <c r="D12" s="290"/>
      <c r="E12" s="14"/>
      <c r="F12" s="23" t="s">
        <v>21</v>
      </c>
      <c r="G12" s="20">
        <v>2580</v>
      </c>
      <c r="H12" s="21">
        <v>1971</v>
      </c>
      <c r="J12" s="284"/>
      <c r="K12" s="284"/>
      <c r="L12" s="284"/>
    </row>
    <row r="13" spans="1:13" s="8" customFormat="1" ht="20.100000000000001" customHeight="1" x14ac:dyDescent="0.2">
      <c r="A13" s="291" t="s">
        <v>144</v>
      </c>
      <c r="B13" s="292"/>
      <c r="C13" s="292"/>
      <c r="D13" s="293"/>
      <c r="E13" s="14"/>
      <c r="F13" s="23" t="s">
        <v>155</v>
      </c>
      <c r="G13" s="20"/>
      <c r="H13" s="21">
        <v>121</v>
      </c>
      <c r="J13" s="284"/>
      <c r="K13" s="284"/>
      <c r="L13" s="284"/>
    </row>
    <row r="14" spans="1:13" s="8" customFormat="1" ht="20.100000000000001" customHeight="1" x14ac:dyDescent="0.2">
      <c r="A14" s="23" t="s">
        <v>40</v>
      </c>
      <c r="B14" s="246" t="s">
        <v>41</v>
      </c>
      <c r="C14" s="294"/>
      <c r="D14" s="247"/>
      <c r="E14" s="14"/>
      <c r="F14" s="23" t="s">
        <v>157</v>
      </c>
      <c r="G14" s="20"/>
      <c r="H14" s="21">
        <v>12.4</v>
      </c>
      <c r="J14" s="284"/>
      <c r="K14" s="284"/>
      <c r="L14" s="284"/>
    </row>
    <row r="15" spans="1:13" s="8" customFormat="1" ht="20.100000000000001" customHeight="1" x14ac:dyDescent="0.2">
      <c r="A15" s="19" t="s">
        <v>150</v>
      </c>
      <c r="B15" s="363" t="s">
        <v>913</v>
      </c>
      <c r="C15" s="295"/>
      <c r="D15" s="245"/>
      <c r="E15" s="14"/>
      <c r="F15" s="23" t="s">
        <v>158</v>
      </c>
      <c r="G15" s="20"/>
      <c r="H15" s="21" t="s">
        <v>635</v>
      </c>
      <c r="J15" s="284"/>
      <c r="K15" s="284"/>
      <c r="L15" s="284"/>
    </row>
    <row r="16" spans="1:13" s="8" customFormat="1" ht="20.100000000000001" customHeight="1" x14ac:dyDescent="0.2">
      <c r="A16" s="19" t="s">
        <v>151</v>
      </c>
      <c r="B16" s="244" t="s">
        <v>41</v>
      </c>
      <c r="C16" s="295"/>
      <c r="D16" s="245"/>
      <c r="E16" s="14"/>
      <c r="F16" s="23" t="s">
        <v>182</v>
      </c>
      <c r="G16" s="20"/>
      <c r="H16" s="21" t="s">
        <v>914</v>
      </c>
    </row>
    <row r="17" spans="1:9" s="8" customFormat="1" ht="20.100000000000001" customHeight="1" x14ac:dyDescent="0.2">
      <c r="A17" s="19" t="s">
        <v>152</v>
      </c>
      <c r="B17" s="266">
        <v>1</v>
      </c>
      <c r="C17" s="285"/>
      <c r="D17" s="286"/>
      <c r="E17" s="14"/>
      <c r="F17" s="23" t="s">
        <v>58</v>
      </c>
      <c r="G17" s="20">
        <v>0.4</v>
      </c>
      <c r="H17" s="21" t="s">
        <v>915</v>
      </c>
    </row>
    <row r="18" spans="1:9" s="8" customFormat="1" ht="20.100000000000001" customHeight="1" x14ac:dyDescent="0.2">
      <c r="A18" s="19" t="s">
        <v>185</v>
      </c>
      <c r="B18" s="266">
        <v>120</v>
      </c>
      <c r="C18" s="285"/>
      <c r="D18" s="286"/>
      <c r="E18" s="14"/>
      <c r="F18" s="25" t="s">
        <v>186</v>
      </c>
      <c r="G18" s="26"/>
      <c r="H18" s="27">
        <v>0.4</v>
      </c>
    </row>
    <row r="19" spans="1:9" s="8" customFormat="1" ht="20.100000000000001" customHeight="1" x14ac:dyDescent="0.2">
      <c r="A19" s="28" t="s">
        <v>154</v>
      </c>
      <c r="B19" s="270">
        <v>7.7</v>
      </c>
      <c r="C19" s="287"/>
      <c r="D19" s="288"/>
      <c r="E19" s="14"/>
      <c r="F19" s="14"/>
      <c r="G19" s="14"/>
      <c r="H19" s="14"/>
    </row>
    <row r="20" spans="1:9" s="8" customFormat="1" ht="20.100000000000001" customHeight="1" x14ac:dyDescent="0.2">
      <c r="A20" s="14" t="s">
        <v>231</v>
      </c>
      <c r="B20" s="14"/>
      <c r="C20" s="48">
        <v>2</v>
      </c>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916</v>
      </c>
      <c r="B23" s="33" t="s">
        <v>192</v>
      </c>
      <c r="C23" s="34" t="s">
        <v>193</v>
      </c>
      <c r="D23" s="35">
        <v>10</v>
      </c>
      <c r="E23" s="35">
        <v>380</v>
      </c>
      <c r="F23" s="35">
        <v>188</v>
      </c>
      <c r="G23" s="35">
        <v>308</v>
      </c>
      <c r="H23" s="36">
        <f>G23/E23</f>
        <v>0.81052631578947365</v>
      </c>
      <c r="I23" s="37"/>
    </row>
    <row r="24" spans="1:9" s="8" customFormat="1" ht="20.100000000000001" customHeight="1" x14ac:dyDescent="0.2">
      <c r="A24" s="32" t="s">
        <v>917</v>
      </c>
      <c r="B24" s="33" t="s">
        <v>195</v>
      </c>
      <c r="C24" s="34" t="s">
        <v>193</v>
      </c>
      <c r="D24" s="35">
        <v>10</v>
      </c>
      <c r="E24" s="35">
        <v>300</v>
      </c>
      <c r="F24" s="35">
        <v>193</v>
      </c>
      <c r="G24" s="38">
        <v>213</v>
      </c>
      <c r="H24" s="36">
        <f t="shared" ref="H24:H34" si="0">G24/E24</f>
        <v>0.71</v>
      </c>
      <c r="I24" s="37"/>
    </row>
    <row r="25" spans="1:9" s="8" customFormat="1" ht="20.100000000000001" customHeight="1" x14ac:dyDescent="0.2">
      <c r="A25" s="32" t="s">
        <v>918</v>
      </c>
      <c r="B25" s="33" t="s">
        <v>195</v>
      </c>
      <c r="C25" s="34" t="s">
        <v>193</v>
      </c>
      <c r="D25" s="35">
        <v>10</v>
      </c>
      <c r="E25" s="35">
        <v>300</v>
      </c>
      <c r="F25" s="35">
        <v>174</v>
      </c>
      <c r="G25" s="35">
        <v>235</v>
      </c>
      <c r="H25" s="36">
        <f t="shared" si="0"/>
        <v>0.78333333333333333</v>
      </c>
      <c r="I25" s="37"/>
    </row>
    <row r="26" spans="1:9" s="8" customFormat="1" ht="20.100000000000001" customHeight="1" x14ac:dyDescent="0.2">
      <c r="A26" s="32" t="s">
        <v>919</v>
      </c>
      <c r="B26" s="33" t="s">
        <v>198</v>
      </c>
      <c r="C26" s="34" t="s">
        <v>193</v>
      </c>
      <c r="D26" s="35">
        <v>10</v>
      </c>
      <c r="E26" s="35">
        <v>320</v>
      </c>
      <c r="F26" s="35">
        <v>173</v>
      </c>
      <c r="G26" s="35">
        <v>224</v>
      </c>
      <c r="H26" s="36">
        <f t="shared" si="0"/>
        <v>0.7</v>
      </c>
      <c r="I26" s="37"/>
    </row>
    <row r="27" spans="1:9" s="8" customFormat="1" ht="20.100000000000001" customHeight="1" x14ac:dyDescent="0.2">
      <c r="A27" s="32" t="s">
        <v>920</v>
      </c>
      <c r="B27" s="33" t="s">
        <v>198</v>
      </c>
      <c r="C27" s="34" t="s">
        <v>193</v>
      </c>
      <c r="D27" s="35">
        <v>10</v>
      </c>
      <c r="E27" s="35">
        <v>320</v>
      </c>
      <c r="F27" s="35">
        <v>198</v>
      </c>
      <c r="G27" s="35">
        <v>244</v>
      </c>
      <c r="H27" s="36">
        <f t="shared" si="0"/>
        <v>0.76249999999999996</v>
      </c>
      <c r="I27" s="37"/>
    </row>
    <row r="28" spans="1:9" s="8" customFormat="1" ht="20.100000000000001" customHeight="1" x14ac:dyDescent="0.2">
      <c r="A28" s="32" t="s">
        <v>921</v>
      </c>
      <c r="B28" s="33" t="s">
        <v>198</v>
      </c>
      <c r="C28" s="34" t="s">
        <v>193</v>
      </c>
      <c r="D28" s="35">
        <v>10</v>
      </c>
      <c r="E28" s="35">
        <v>320</v>
      </c>
      <c r="F28" s="35">
        <v>170</v>
      </c>
      <c r="G28" s="35">
        <v>234</v>
      </c>
      <c r="H28" s="36">
        <f t="shared" si="0"/>
        <v>0.73124999999999996</v>
      </c>
      <c r="I28" s="37"/>
    </row>
    <row r="29" spans="1:9" s="8" customFormat="1" ht="20.100000000000001" customHeight="1" x14ac:dyDescent="0.2">
      <c r="A29" s="32" t="s">
        <v>922</v>
      </c>
      <c r="B29" s="33" t="s">
        <v>198</v>
      </c>
      <c r="C29" s="34" t="s">
        <v>193</v>
      </c>
      <c r="D29" s="35">
        <v>10</v>
      </c>
      <c r="E29" s="35">
        <v>320</v>
      </c>
      <c r="F29" s="35">
        <v>218</v>
      </c>
      <c r="G29" s="35">
        <v>254</v>
      </c>
      <c r="H29" s="36">
        <f t="shared" si="0"/>
        <v>0.79374999999999996</v>
      </c>
      <c r="I29" s="37"/>
    </row>
    <row r="30" spans="1:9" s="8" customFormat="1" ht="20.100000000000001" customHeight="1" x14ac:dyDescent="0.2">
      <c r="A30" s="32" t="s">
        <v>923</v>
      </c>
      <c r="B30" s="33" t="s">
        <v>198</v>
      </c>
      <c r="C30" s="34" t="s">
        <v>193</v>
      </c>
      <c r="D30" s="35">
        <v>10</v>
      </c>
      <c r="E30" s="35">
        <v>320</v>
      </c>
      <c r="F30" s="35">
        <v>198</v>
      </c>
      <c r="G30" s="35">
        <v>259</v>
      </c>
      <c r="H30" s="36">
        <f t="shared" si="0"/>
        <v>0.80937499999999996</v>
      </c>
      <c r="I30" s="37"/>
    </row>
    <row r="31" spans="1:9" s="8" customFormat="1" ht="20.100000000000001" customHeight="1" x14ac:dyDescent="0.2">
      <c r="A31" s="58" t="s">
        <v>203</v>
      </c>
      <c r="B31" s="33"/>
      <c r="C31" s="34"/>
      <c r="D31" s="35"/>
      <c r="E31" s="79">
        <f>SUM(E23:E30)</f>
        <v>2580</v>
      </c>
      <c r="F31" s="35">
        <v>1512</v>
      </c>
      <c r="G31" s="79">
        <f>SUM(G23:G30)</f>
        <v>1971</v>
      </c>
      <c r="H31" s="80">
        <f t="shared" si="0"/>
        <v>0.76395348837209298</v>
      </c>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t="s">
        <v>924</v>
      </c>
      <c r="B33" s="33"/>
      <c r="C33" s="34" t="s">
        <v>205</v>
      </c>
      <c r="D33" s="35" t="s">
        <v>206</v>
      </c>
      <c r="E33" s="35">
        <v>2580</v>
      </c>
      <c r="F33" s="35"/>
      <c r="G33" s="35"/>
      <c r="H33" s="36"/>
      <c r="I33" s="37"/>
    </row>
    <row r="34" spans="1:9" s="8" customFormat="1" ht="20.100000000000001" customHeight="1" x14ac:dyDescent="0.2">
      <c r="A34" s="58" t="s">
        <v>207</v>
      </c>
      <c r="B34" s="33"/>
      <c r="C34" s="34"/>
      <c r="D34" s="35"/>
      <c r="E34" s="79">
        <f>SUM(E33)</f>
        <v>2580</v>
      </c>
      <c r="F34" s="35"/>
      <c r="G34" s="79">
        <f>SUM(G33)</f>
        <v>0</v>
      </c>
      <c r="H34" s="80">
        <f t="shared" si="0"/>
        <v>0</v>
      </c>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J9:L15"/>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DBDFB-8188-4E73-B38A-8FE833A29D6E}">
  <sheetPr>
    <tabColor rgb="FF00B050"/>
    <pageSetUpPr fitToPage="1"/>
  </sheetPr>
  <dimension ref="A1:M81"/>
  <sheetViews>
    <sheetView topLeftCell="A2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208</v>
      </c>
      <c r="B5" s="297"/>
      <c r="C5" s="297" t="s">
        <v>209</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thickBot="1" x14ac:dyDescent="0.25">
      <c r="A8" s="15" t="s">
        <v>127</v>
      </c>
      <c r="B8" s="301" t="s">
        <v>175</v>
      </c>
      <c r="C8" s="302"/>
      <c r="D8" s="303"/>
      <c r="E8" s="14"/>
      <c r="F8" s="16" t="s">
        <v>8</v>
      </c>
      <c r="G8" s="17" t="s">
        <v>9</v>
      </c>
      <c r="H8" s="18" t="s">
        <v>10</v>
      </c>
    </row>
    <row r="9" spans="1:13" s="8" customFormat="1" ht="20.100000000000001" customHeight="1" x14ac:dyDescent="0.2">
      <c r="A9" s="15" t="s">
        <v>12</v>
      </c>
      <c r="B9" s="266" t="s">
        <v>210</v>
      </c>
      <c r="C9" s="285"/>
      <c r="D9" s="286"/>
      <c r="E9" s="14"/>
      <c r="F9" s="19" t="s">
        <v>178</v>
      </c>
      <c r="G9" s="20">
        <v>990</v>
      </c>
      <c r="H9" s="21">
        <v>983</v>
      </c>
    </row>
    <row r="10" spans="1:13" s="8" customFormat="1" ht="20.100000000000001" customHeight="1" thickBot="1" x14ac:dyDescent="0.25">
      <c r="A10" s="22" t="s">
        <v>15</v>
      </c>
      <c r="B10" s="270" t="s">
        <v>211</v>
      </c>
      <c r="C10" s="287"/>
      <c r="D10" s="288"/>
      <c r="E10" s="14"/>
      <c r="F10" s="23" t="s">
        <v>180</v>
      </c>
      <c r="G10" s="20"/>
      <c r="H10" s="21" t="s">
        <v>18</v>
      </c>
    </row>
    <row r="11" spans="1:13" s="8" customFormat="1" ht="20.100000000000001" customHeight="1" x14ac:dyDescent="0.2">
      <c r="A11" s="14"/>
      <c r="B11" s="14"/>
      <c r="C11" s="296"/>
      <c r="D11" s="296"/>
      <c r="E11" s="24"/>
      <c r="F11" s="23" t="s">
        <v>23</v>
      </c>
      <c r="G11" s="20">
        <v>0</v>
      </c>
      <c r="H11" s="21">
        <v>0</v>
      </c>
    </row>
    <row r="12" spans="1:13" s="8" customFormat="1" ht="20.100000000000001" customHeight="1" thickBot="1" x14ac:dyDescent="0.25">
      <c r="A12" s="290"/>
      <c r="B12" s="290"/>
      <c r="C12" s="290"/>
      <c r="D12" s="290"/>
      <c r="E12" s="14"/>
      <c r="F12" s="23" t="s">
        <v>21</v>
      </c>
      <c r="G12" s="20">
        <v>990</v>
      </c>
      <c r="H12" s="21">
        <v>933</v>
      </c>
    </row>
    <row r="13" spans="1:13" s="8" customFormat="1" ht="20.100000000000001" customHeight="1" thickBot="1" x14ac:dyDescent="0.25">
      <c r="A13" s="291" t="s">
        <v>144</v>
      </c>
      <c r="B13" s="292"/>
      <c r="C13" s="292"/>
      <c r="D13" s="293"/>
      <c r="E13" s="14"/>
      <c r="F13" s="23" t="s">
        <v>155</v>
      </c>
      <c r="G13" s="20"/>
      <c r="H13" s="21" t="s">
        <v>18</v>
      </c>
    </row>
    <row r="14" spans="1:13" s="8" customFormat="1" ht="20.100000000000001" customHeight="1" x14ac:dyDescent="0.2">
      <c r="A14" s="23" t="s">
        <v>40</v>
      </c>
      <c r="B14" s="246" t="s">
        <v>41</v>
      </c>
      <c r="C14" s="294"/>
      <c r="D14" s="247"/>
      <c r="E14" s="14"/>
      <c r="F14" s="23" t="s">
        <v>157</v>
      </c>
      <c r="G14" s="20"/>
      <c r="H14" s="21" t="s">
        <v>18</v>
      </c>
    </row>
    <row r="15" spans="1:13" s="8" customFormat="1" ht="20.100000000000001" customHeight="1" x14ac:dyDescent="0.2">
      <c r="A15" s="19" t="s">
        <v>150</v>
      </c>
      <c r="B15" s="244">
        <v>0.5</v>
      </c>
      <c r="C15" s="295"/>
      <c r="D15" s="245"/>
      <c r="E15" s="14"/>
      <c r="F15" s="23" t="s">
        <v>158</v>
      </c>
      <c r="G15" s="20"/>
      <c r="H15" s="81" t="s">
        <v>212</v>
      </c>
    </row>
    <row r="16" spans="1:13" s="8" customFormat="1" ht="20.100000000000001" customHeight="1" x14ac:dyDescent="0.2">
      <c r="A16" s="19" t="s">
        <v>151</v>
      </c>
      <c r="B16" s="244" t="s">
        <v>41</v>
      </c>
      <c r="C16" s="295"/>
      <c r="D16" s="245"/>
      <c r="E16" s="14"/>
      <c r="F16" s="23" t="s">
        <v>182</v>
      </c>
      <c r="G16" s="20"/>
      <c r="H16" s="21" t="s">
        <v>213</v>
      </c>
    </row>
    <row r="17" spans="1:10" s="8" customFormat="1" ht="20.100000000000001" customHeight="1" x14ac:dyDescent="0.2">
      <c r="A17" s="19" t="s">
        <v>152</v>
      </c>
      <c r="B17" s="266">
        <v>1</v>
      </c>
      <c r="C17" s="285"/>
      <c r="D17" s="286"/>
      <c r="E17" s="14"/>
      <c r="F17" s="23" t="s">
        <v>58</v>
      </c>
      <c r="G17" s="20">
        <v>0.4</v>
      </c>
      <c r="H17" s="21">
        <v>0.76</v>
      </c>
    </row>
    <row r="18" spans="1:10" s="8" customFormat="1" ht="20.100000000000001" customHeight="1" thickBot="1" x14ac:dyDescent="0.25">
      <c r="A18" s="19" t="s">
        <v>185</v>
      </c>
      <c r="B18" s="266">
        <v>120</v>
      </c>
      <c r="C18" s="285"/>
      <c r="D18" s="286"/>
      <c r="E18" s="14"/>
      <c r="F18" s="25" t="s">
        <v>186</v>
      </c>
      <c r="G18" s="26"/>
      <c r="H18" s="27" t="s">
        <v>18</v>
      </c>
    </row>
    <row r="19" spans="1:10" s="8" customFormat="1" ht="20.100000000000001" customHeight="1" thickBot="1" x14ac:dyDescent="0.25">
      <c r="A19" s="28" t="s">
        <v>154</v>
      </c>
      <c r="B19" s="270">
        <v>7.7</v>
      </c>
      <c r="C19" s="287"/>
      <c r="D19" s="288"/>
      <c r="E19" s="14"/>
      <c r="F19" s="14"/>
      <c r="G19" s="14"/>
      <c r="H19" s="14"/>
    </row>
    <row r="20" spans="1:10" s="8" customFormat="1" ht="20.100000000000001" customHeight="1" x14ac:dyDescent="0.2">
      <c r="A20" s="14"/>
      <c r="B20" s="14"/>
      <c r="C20" s="14"/>
      <c r="D20" s="14"/>
      <c r="E20" s="14"/>
      <c r="F20" s="14"/>
      <c r="G20" s="14"/>
      <c r="H20" s="14"/>
    </row>
    <row r="21" spans="1:10" s="8" customFormat="1" ht="16.5" customHeight="1" thickBot="1" x14ac:dyDescent="0.25">
      <c r="A21" s="289"/>
      <c r="B21" s="289"/>
      <c r="C21" s="289"/>
      <c r="D21" s="289"/>
      <c r="E21" s="14"/>
      <c r="F21" s="14"/>
      <c r="G21" s="14"/>
      <c r="H21" s="14"/>
    </row>
    <row r="22" spans="1:10" s="8" customFormat="1" ht="36.75" thickBot="1" x14ac:dyDescent="0.3">
      <c r="A22" s="29" t="s">
        <v>63</v>
      </c>
      <c r="B22" s="29" t="s">
        <v>64</v>
      </c>
      <c r="C22" s="30" t="s">
        <v>65</v>
      </c>
      <c r="D22" s="30" t="s">
        <v>66</v>
      </c>
      <c r="E22" s="30" t="s">
        <v>187</v>
      </c>
      <c r="F22" s="30" t="s">
        <v>188</v>
      </c>
      <c r="G22" s="30" t="s">
        <v>189</v>
      </c>
      <c r="H22" s="13" t="s">
        <v>190</v>
      </c>
      <c r="I22" s="31"/>
      <c r="J22" s="8" t="s">
        <v>214</v>
      </c>
    </row>
    <row r="23" spans="1:10" s="8" customFormat="1" ht="20.100000000000001" customHeight="1" x14ac:dyDescent="0.2">
      <c r="A23" s="32" t="s">
        <v>215</v>
      </c>
      <c r="B23" s="33" t="s">
        <v>216</v>
      </c>
      <c r="C23" s="34" t="s">
        <v>193</v>
      </c>
      <c r="D23" s="35">
        <v>10</v>
      </c>
      <c r="E23" s="35">
        <v>330</v>
      </c>
      <c r="F23" s="35">
        <v>304</v>
      </c>
      <c r="G23" s="35">
        <v>339</v>
      </c>
      <c r="H23" s="36">
        <f>G23/E23</f>
        <v>1.0272727272727273</v>
      </c>
      <c r="I23" s="37"/>
    </row>
    <row r="24" spans="1:10" s="8" customFormat="1" ht="20.100000000000001" customHeight="1" x14ac:dyDescent="0.2">
      <c r="A24" s="32" t="s">
        <v>217</v>
      </c>
      <c r="B24" s="33" t="s">
        <v>216</v>
      </c>
      <c r="C24" s="34" t="s">
        <v>193</v>
      </c>
      <c r="D24" s="35">
        <v>10</v>
      </c>
      <c r="E24" s="35">
        <v>330</v>
      </c>
      <c r="F24" s="35">
        <v>248</v>
      </c>
      <c r="G24" s="38">
        <v>310</v>
      </c>
      <c r="H24" s="36">
        <f t="shared" ref="H24:H26" si="0">G24/E24</f>
        <v>0.93939393939393945</v>
      </c>
      <c r="I24" s="37"/>
    </row>
    <row r="25" spans="1:10" s="8" customFormat="1" ht="20.100000000000001" customHeight="1" x14ac:dyDescent="0.2">
      <c r="A25" s="32" t="s">
        <v>218</v>
      </c>
      <c r="B25" s="33" t="s">
        <v>216</v>
      </c>
      <c r="C25" s="34" t="s">
        <v>193</v>
      </c>
      <c r="D25" s="35">
        <v>10</v>
      </c>
      <c r="E25" s="35">
        <v>330</v>
      </c>
      <c r="F25" s="35">
        <v>267</v>
      </c>
      <c r="G25" s="35">
        <v>334</v>
      </c>
      <c r="H25" s="36">
        <f t="shared" si="0"/>
        <v>1.0121212121212122</v>
      </c>
      <c r="I25" s="37"/>
    </row>
    <row r="26" spans="1:10" s="8" customFormat="1" ht="20.100000000000001" customHeight="1" x14ac:dyDescent="0.2">
      <c r="A26" s="58" t="s">
        <v>203</v>
      </c>
      <c r="B26" s="33"/>
      <c r="C26" s="34"/>
      <c r="D26" s="35"/>
      <c r="E26" s="79">
        <f>SUM(E23:E25)</f>
        <v>990</v>
      </c>
      <c r="F26" s="35"/>
      <c r="G26" s="79">
        <f>SUM(G23:G25)</f>
        <v>983</v>
      </c>
      <c r="H26" s="80">
        <f t="shared" si="0"/>
        <v>0.99292929292929288</v>
      </c>
      <c r="I26" s="37"/>
    </row>
    <row r="27" spans="1:10" s="8" customFormat="1" ht="20.100000000000001" customHeight="1" x14ac:dyDescent="0.2">
      <c r="A27" s="32"/>
      <c r="B27" s="33"/>
      <c r="C27" s="34"/>
      <c r="D27" s="35"/>
      <c r="E27" s="35"/>
      <c r="F27" s="35"/>
      <c r="G27" s="35"/>
      <c r="H27" s="36"/>
      <c r="I27" s="37"/>
    </row>
    <row r="28" spans="1:10" s="8" customFormat="1" ht="20.100000000000001" customHeight="1" x14ac:dyDescent="0.2">
      <c r="A28" s="32" t="s">
        <v>219</v>
      </c>
      <c r="B28" s="33"/>
      <c r="C28" s="34" t="s">
        <v>205</v>
      </c>
      <c r="D28" s="35" t="s">
        <v>220</v>
      </c>
      <c r="E28" s="35">
        <v>990</v>
      </c>
      <c r="F28" s="35">
        <v>707</v>
      </c>
      <c r="G28" s="35">
        <v>933</v>
      </c>
      <c r="H28" s="36">
        <f t="shared" ref="H28:H29" si="1">G28/E28</f>
        <v>0.94242424242424239</v>
      </c>
      <c r="I28" s="37"/>
    </row>
    <row r="29" spans="1:10" s="8" customFormat="1" ht="20.100000000000001" customHeight="1" x14ac:dyDescent="0.2">
      <c r="A29" s="58" t="s">
        <v>207</v>
      </c>
      <c r="B29" s="33"/>
      <c r="C29" s="34"/>
      <c r="D29" s="35"/>
      <c r="E29" s="79">
        <f>SUM(E28)</f>
        <v>990</v>
      </c>
      <c r="F29" s="35"/>
      <c r="G29" s="79">
        <f>SUM(G28)</f>
        <v>933</v>
      </c>
      <c r="H29" s="80">
        <f t="shared" si="1"/>
        <v>0.94242424242424239</v>
      </c>
      <c r="I29" s="37"/>
    </row>
    <row r="30" spans="1:10" s="8" customFormat="1" ht="20.100000000000001" customHeight="1" x14ac:dyDescent="0.2">
      <c r="A30" s="32"/>
      <c r="B30" s="33"/>
      <c r="C30" s="34"/>
      <c r="D30" s="35"/>
      <c r="E30" s="35"/>
      <c r="F30" s="35"/>
      <c r="G30" s="35"/>
      <c r="H30" s="36"/>
      <c r="I30" s="37"/>
    </row>
    <row r="31" spans="1:10" s="8" customFormat="1" ht="20.100000000000001" customHeight="1" x14ac:dyDescent="0.2">
      <c r="A31" s="32"/>
      <c r="B31" s="33"/>
      <c r="C31" s="34"/>
      <c r="D31" s="35"/>
      <c r="E31" s="35"/>
      <c r="F31" s="35"/>
      <c r="G31" s="35"/>
      <c r="H31" s="36"/>
      <c r="I31" s="37"/>
    </row>
    <row r="32" spans="1:10"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6FB26-0417-4EE4-9CBD-DE25B084FAFA}">
  <sheetPr>
    <tabColor rgb="FF00B050"/>
    <pageSetUpPr fitToPage="1"/>
  </sheetPr>
  <dimension ref="A1:M81"/>
  <sheetViews>
    <sheetView topLeftCell="A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925</v>
      </c>
      <c r="B5" s="297"/>
      <c r="C5" s="297" t="s">
        <v>926</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830</v>
      </c>
      <c r="C9" s="285"/>
      <c r="D9" s="286"/>
      <c r="E9" s="14"/>
      <c r="F9" s="19" t="s">
        <v>178</v>
      </c>
      <c r="G9" s="20">
        <v>990</v>
      </c>
      <c r="H9" s="21">
        <v>1062</v>
      </c>
      <c r="J9" s="284" t="s">
        <v>927</v>
      </c>
      <c r="K9" s="284"/>
      <c r="L9" s="284"/>
    </row>
    <row r="10" spans="1:13" s="8" customFormat="1" ht="20.100000000000001" customHeight="1" x14ac:dyDescent="0.2">
      <c r="A10" s="22" t="s">
        <v>15</v>
      </c>
      <c r="B10" s="270" t="s">
        <v>211</v>
      </c>
      <c r="C10" s="287"/>
      <c r="D10" s="288"/>
      <c r="E10" s="14"/>
      <c r="F10" s="23" t="s">
        <v>180</v>
      </c>
      <c r="G10" s="20"/>
      <c r="H10" s="21" t="s">
        <v>18</v>
      </c>
      <c r="J10" s="284"/>
      <c r="K10" s="284"/>
      <c r="L10" s="284"/>
    </row>
    <row r="11" spans="1:13" s="8" customFormat="1" ht="20.100000000000001" customHeight="1" x14ac:dyDescent="0.2">
      <c r="A11" s="14"/>
      <c r="B11" s="14"/>
      <c r="C11" s="296"/>
      <c r="D11" s="296"/>
      <c r="E11" s="24"/>
      <c r="F11" s="23" t="s">
        <v>23</v>
      </c>
      <c r="G11" s="20">
        <v>0</v>
      </c>
      <c r="H11" s="21">
        <v>0</v>
      </c>
      <c r="J11" s="284"/>
      <c r="K11" s="284"/>
      <c r="L11" s="284"/>
    </row>
    <row r="12" spans="1:13" s="8" customFormat="1" ht="20.100000000000001" customHeight="1" x14ac:dyDescent="0.2">
      <c r="A12" s="290"/>
      <c r="B12" s="290"/>
      <c r="C12" s="290"/>
      <c r="D12" s="290"/>
      <c r="E12" s="14"/>
      <c r="F12" s="23" t="s">
        <v>21</v>
      </c>
      <c r="G12" s="20">
        <v>990</v>
      </c>
      <c r="H12" s="21">
        <v>1062</v>
      </c>
      <c r="J12" s="284"/>
      <c r="K12" s="284"/>
      <c r="L12" s="284"/>
    </row>
    <row r="13" spans="1:13" s="8" customFormat="1" ht="20.100000000000001" customHeight="1" x14ac:dyDescent="0.2">
      <c r="A13" s="291" t="s">
        <v>144</v>
      </c>
      <c r="B13" s="292"/>
      <c r="C13" s="292"/>
      <c r="D13" s="293"/>
      <c r="E13" s="14"/>
      <c r="F13" s="23" t="s">
        <v>155</v>
      </c>
      <c r="G13" s="20"/>
      <c r="H13" s="21">
        <v>119</v>
      </c>
      <c r="J13" s="284"/>
      <c r="K13" s="284"/>
      <c r="L13" s="284"/>
    </row>
    <row r="14" spans="1:13" s="8" customFormat="1" ht="20.100000000000001" customHeight="1" x14ac:dyDescent="0.2">
      <c r="A14" s="23" t="s">
        <v>40</v>
      </c>
      <c r="B14" s="246" t="s">
        <v>41</v>
      </c>
      <c r="C14" s="294"/>
      <c r="D14" s="247"/>
      <c r="E14" s="14"/>
      <c r="F14" s="23" t="s">
        <v>157</v>
      </c>
      <c r="G14" s="20"/>
      <c r="H14" s="21">
        <v>7.1</v>
      </c>
      <c r="J14" s="284"/>
      <c r="K14" s="284"/>
      <c r="L14" s="284"/>
    </row>
    <row r="15" spans="1:13" s="8" customFormat="1" ht="20.100000000000001" customHeight="1" x14ac:dyDescent="0.2">
      <c r="A15" s="19" t="s">
        <v>150</v>
      </c>
      <c r="B15" s="244">
        <v>0.5</v>
      </c>
      <c r="C15" s="295"/>
      <c r="D15" s="245"/>
      <c r="E15" s="14"/>
      <c r="F15" s="23" t="s">
        <v>158</v>
      </c>
      <c r="G15" s="20"/>
      <c r="H15" s="21" t="s">
        <v>536</v>
      </c>
      <c r="J15" s="284"/>
      <c r="K15" s="284"/>
      <c r="L15" s="284"/>
    </row>
    <row r="16" spans="1:13" s="8" customFormat="1" ht="20.100000000000001" customHeight="1" x14ac:dyDescent="0.2">
      <c r="A16" s="19" t="s">
        <v>151</v>
      </c>
      <c r="B16" s="244" t="s">
        <v>41</v>
      </c>
      <c r="C16" s="295"/>
      <c r="D16" s="245"/>
      <c r="E16" s="14"/>
      <c r="F16" s="23" t="s">
        <v>182</v>
      </c>
      <c r="G16" s="20"/>
      <c r="H16" s="21" t="s">
        <v>347</v>
      </c>
    </row>
    <row r="17" spans="1:9" s="8" customFormat="1" ht="20.100000000000001" customHeight="1" x14ac:dyDescent="0.2">
      <c r="A17" s="19" t="s">
        <v>152</v>
      </c>
      <c r="B17" s="266">
        <v>1</v>
      </c>
      <c r="C17" s="285"/>
      <c r="D17" s="286"/>
      <c r="E17" s="14"/>
      <c r="F17" s="23" t="s">
        <v>58</v>
      </c>
      <c r="G17" s="20">
        <v>0.4</v>
      </c>
      <c r="H17" s="21" t="s">
        <v>429</v>
      </c>
    </row>
    <row r="18" spans="1:9" s="8" customFormat="1" ht="20.100000000000001" customHeight="1" x14ac:dyDescent="0.2">
      <c r="A18" s="19" t="s">
        <v>185</v>
      </c>
      <c r="B18" s="266">
        <v>120</v>
      </c>
      <c r="C18" s="285"/>
      <c r="D18" s="286"/>
      <c r="E18" s="14"/>
      <c r="F18" s="25" t="s">
        <v>186</v>
      </c>
      <c r="G18" s="26"/>
      <c r="H18" s="27">
        <v>0.46100000000000002</v>
      </c>
    </row>
    <row r="19" spans="1:9" s="8" customFormat="1" ht="20.100000000000001" customHeight="1" x14ac:dyDescent="0.2">
      <c r="A19" s="28" t="s">
        <v>154</v>
      </c>
      <c r="B19" s="270">
        <v>7.7</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928</v>
      </c>
      <c r="B23" s="33" t="s">
        <v>216</v>
      </c>
      <c r="C23" s="34" t="s">
        <v>193</v>
      </c>
      <c r="D23" s="35">
        <v>10</v>
      </c>
      <c r="E23" s="35">
        <v>330</v>
      </c>
      <c r="F23" s="35">
        <v>348</v>
      </c>
      <c r="G23" s="35">
        <v>348</v>
      </c>
      <c r="H23" s="36">
        <f>G23/E23</f>
        <v>1.0545454545454545</v>
      </c>
      <c r="I23" s="37"/>
    </row>
    <row r="24" spans="1:9" s="8" customFormat="1" ht="20.100000000000001" customHeight="1" x14ac:dyDescent="0.2">
      <c r="A24" s="32" t="s">
        <v>929</v>
      </c>
      <c r="B24" s="33" t="s">
        <v>216</v>
      </c>
      <c r="C24" s="34" t="s">
        <v>193</v>
      </c>
      <c r="D24" s="35">
        <v>10</v>
      </c>
      <c r="E24" s="35">
        <v>330</v>
      </c>
      <c r="F24" s="35">
        <v>353</v>
      </c>
      <c r="G24" s="38">
        <v>353</v>
      </c>
      <c r="H24" s="36">
        <f t="shared" ref="H24:H26" si="0">G24/E24</f>
        <v>1.0696969696969696</v>
      </c>
      <c r="I24" s="37"/>
    </row>
    <row r="25" spans="1:9" s="8" customFormat="1" ht="20.100000000000001" customHeight="1" x14ac:dyDescent="0.2">
      <c r="A25" s="32" t="s">
        <v>930</v>
      </c>
      <c r="B25" s="33" t="s">
        <v>216</v>
      </c>
      <c r="C25" s="34" t="s">
        <v>193</v>
      </c>
      <c r="D25" s="35">
        <v>10</v>
      </c>
      <c r="E25" s="35">
        <v>330</v>
      </c>
      <c r="F25" s="35">
        <v>361</v>
      </c>
      <c r="G25" s="35">
        <v>361</v>
      </c>
      <c r="H25" s="36">
        <f t="shared" si="0"/>
        <v>1.093939393939394</v>
      </c>
      <c r="I25" s="37"/>
    </row>
    <row r="26" spans="1:9" s="8" customFormat="1" ht="20.100000000000001" customHeight="1" x14ac:dyDescent="0.2">
      <c r="A26" s="58" t="s">
        <v>203</v>
      </c>
      <c r="B26" s="33"/>
      <c r="C26" s="34"/>
      <c r="D26" s="35"/>
      <c r="E26" s="79">
        <f>SUM(E23:E25)</f>
        <v>990</v>
      </c>
      <c r="F26" s="35">
        <v>1062</v>
      </c>
      <c r="G26" s="79">
        <f>SUM(G23:G25)</f>
        <v>1062</v>
      </c>
      <c r="H26" s="80">
        <f t="shared" si="0"/>
        <v>1.0727272727272728</v>
      </c>
      <c r="I26" s="37"/>
    </row>
    <row r="27" spans="1:9" s="8" customFormat="1" ht="20.100000000000001" customHeight="1" x14ac:dyDescent="0.2">
      <c r="A27" s="32"/>
      <c r="B27" s="33"/>
      <c r="C27" s="34"/>
      <c r="D27" s="35"/>
      <c r="E27" s="35"/>
      <c r="F27" s="35"/>
      <c r="G27" s="35"/>
      <c r="H27" s="36"/>
      <c r="I27" s="37"/>
    </row>
    <row r="28" spans="1:9" s="8" customFormat="1" ht="20.100000000000001" customHeight="1" x14ac:dyDescent="0.2">
      <c r="A28" s="32" t="s">
        <v>931</v>
      </c>
      <c r="B28" s="33"/>
      <c r="C28" s="34" t="s">
        <v>205</v>
      </c>
      <c r="D28" s="35" t="s">
        <v>220</v>
      </c>
      <c r="E28" s="35">
        <v>990</v>
      </c>
      <c r="F28" s="35">
        <v>1062</v>
      </c>
      <c r="G28" s="35">
        <v>1062</v>
      </c>
      <c r="H28" s="36">
        <f t="shared" ref="H28:H29" si="1">G28/E28</f>
        <v>1.0727272727272728</v>
      </c>
      <c r="I28" s="37"/>
    </row>
    <row r="29" spans="1:9" s="8" customFormat="1" ht="20.100000000000001" customHeight="1" x14ac:dyDescent="0.2">
      <c r="A29" s="58" t="s">
        <v>207</v>
      </c>
      <c r="B29" s="33"/>
      <c r="C29" s="34"/>
      <c r="D29" s="35"/>
      <c r="E29" s="79">
        <f>SUM(E28)</f>
        <v>990</v>
      </c>
      <c r="F29" s="35">
        <v>1062</v>
      </c>
      <c r="G29" s="79">
        <f>SUM(G28)</f>
        <v>1062</v>
      </c>
      <c r="H29" s="80">
        <f t="shared" si="1"/>
        <v>1.0727272727272728</v>
      </c>
      <c r="I29" s="37"/>
    </row>
    <row r="30" spans="1:9" s="8" customFormat="1" ht="20.100000000000001" customHeight="1" x14ac:dyDescent="0.2">
      <c r="A30" s="32"/>
      <c r="B30" s="33"/>
      <c r="C30" s="34"/>
      <c r="D30" s="35"/>
      <c r="E30" s="35"/>
      <c r="F30" s="35"/>
      <c r="G30" s="35"/>
      <c r="H30" s="36"/>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A7:D7"/>
    <mergeCell ref="F7:H7"/>
    <mergeCell ref="B8:D8"/>
    <mergeCell ref="B9:D9"/>
    <mergeCell ref="B10:D10"/>
    <mergeCell ref="A1:H1"/>
    <mergeCell ref="A2:H2"/>
    <mergeCell ref="A3:H3"/>
    <mergeCell ref="A4:H4"/>
    <mergeCell ref="A5:B5"/>
    <mergeCell ref="C5:H5"/>
    <mergeCell ref="J9:L15"/>
    <mergeCell ref="B18:D18"/>
    <mergeCell ref="B19:D19"/>
    <mergeCell ref="A21:D21"/>
    <mergeCell ref="A12:D12"/>
    <mergeCell ref="A13:D13"/>
    <mergeCell ref="B14:D14"/>
    <mergeCell ref="B15:D15"/>
    <mergeCell ref="B16:D16"/>
    <mergeCell ref="B17:D17"/>
    <mergeCell ref="C11:D11"/>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3443D-B144-4EE9-9DE7-0DF1B5068618}">
  <sheetPr>
    <tabColor rgb="FF00B050"/>
    <pageSetUpPr fitToPage="1"/>
  </sheetPr>
  <dimension ref="A1:M81"/>
  <sheetViews>
    <sheetView topLeftCell="A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932</v>
      </c>
      <c r="B5" s="297"/>
      <c r="C5" s="297" t="s">
        <v>933</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x14ac:dyDescent="0.2">
      <c r="A7" s="298" t="s">
        <v>4</v>
      </c>
      <c r="B7" s="299"/>
      <c r="C7" s="299"/>
      <c r="D7" s="300"/>
      <c r="E7" s="14"/>
      <c r="F7" s="298" t="s">
        <v>5</v>
      </c>
      <c r="G7" s="299"/>
      <c r="H7" s="300"/>
      <c r="J7" s="146"/>
      <c r="K7" s="146"/>
      <c r="L7" s="146"/>
    </row>
    <row r="8" spans="1:13" s="8" customFormat="1" ht="20.100000000000001" customHeight="1" x14ac:dyDescent="0.2">
      <c r="A8" s="15" t="s">
        <v>127</v>
      </c>
      <c r="B8" s="301" t="s">
        <v>175</v>
      </c>
      <c r="C8" s="302"/>
      <c r="D8" s="303"/>
      <c r="E8" s="14"/>
      <c r="F8" s="16" t="s">
        <v>8</v>
      </c>
      <c r="G8" s="17" t="s">
        <v>9</v>
      </c>
      <c r="H8" s="18" t="s">
        <v>10</v>
      </c>
      <c r="J8" s="284" t="s">
        <v>934</v>
      </c>
      <c r="K8" s="284"/>
      <c r="L8" s="284"/>
    </row>
    <row r="9" spans="1:13" s="8" customFormat="1" ht="20.100000000000001" customHeight="1" x14ac:dyDescent="0.2">
      <c r="A9" s="15" t="s">
        <v>12</v>
      </c>
      <c r="B9" s="266" t="s">
        <v>223</v>
      </c>
      <c r="C9" s="285"/>
      <c r="D9" s="286"/>
      <c r="E9" s="14"/>
      <c r="F9" s="19" t="s">
        <v>178</v>
      </c>
      <c r="G9" s="20">
        <v>1740</v>
      </c>
      <c r="H9" s="21">
        <v>1316</v>
      </c>
      <c r="J9" s="284"/>
      <c r="K9" s="284"/>
      <c r="L9" s="284"/>
    </row>
    <row r="10" spans="1:13" s="8" customFormat="1" ht="20.100000000000001" customHeight="1" x14ac:dyDescent="0.2">
      <c r="A10" s="22" t="s">
        <v>15</v>
      </c>
      <c r="B10" s="270" t="s">
        <v>224</v>
      </c>
      <c r="C10" s="287"/>
      <c r="D10" s="288"/>
      <c r="E10" s="14"/>
      <c r="F10" s="23" t="s">
        <v>180</v>
      </c>
      <c r="G10" s="20"/>
      <c r="H10" s="21" t="s">
        <v>18</v>
      </c>
      <c r="J10" s="284"/>
      <c r="K10" s="284"/>
      <c r="L10" s="284"/>
    </row>
    <row r="11" spans="1:13" s="8" customFormat="1" ht="20.100000000000001" customHeight="1" x14ac:dyDescent="0.2">
      <c r="A11" s="14"/>
      <c r="B11" s="14"/>
      <c r="C11" s="296"/>
      <c r="D11" s="296"/>
      <c r="E11" s="24"/>
      <c r="F11" s="23" t="s">
        <v>23</v>
      </c>
      <c r="G11" s="20">
        <v>0</v>
      </c>
      <c r="H11" s="21">
        <v>0</v>
      </c>
      <c r="J11" s="284"/>
      <c r="K11" s="284"/>
      <c r="L11" s="284"/>
    </row>
    <row r="12" spans="1:13" s="8" customFormat="1" ht="20.100000000000001" customHeight="1" x14ac:dyDescent="0.2">
      <c r="A12" s="290"/>
      <c r="B12" s="290"/>
      <c r="C12" s="290"/>
      <c r="D12" s="290"/>
      <c r="E12" s="14"/>
      <c r="F12" s="23" t="s">
        <v>21</v>
      </c>
      <c r="G12" s="20">
        <v>1740</v>
      </c>
      <c r="H12" s="21">
        <v>1374</v>
      </c>
      <c r="J12" s="284"/>
      <c r="K12" s="284"/>
      <c r="L12" s="284"/>
    </row>
    <row r="13" spans="1:13" s="8" customFormat="1" ht="20.100000000000001" customHeight="1" x14ac:dyDescent="0.2">
      <c r="A13" s="291" t="s">
        <v>144</v>
      </c>
      <c r="B13" s="292"/>
      <c r="C13" s="292"/>
      <c r="D13" s="293"/>
      <c r="E13" s="14"/>
      <c r="F13" s="23" t="s">
        <v>155</v>
      </c>
      <c r="G13" s="20"/>
      <c r="H13" s="21">
        <v>122</v>
      </c>
      <c r="J13" s="284"/>
      <c r="K13" s="284"/>
      <c r="L13" s="284"/>
    </row>
    <row r="14" spans="1:13" s="8" customFormat="1" ht="20.100000000000001" customHeight="1" x14ac:dyDescent="0.2">
      <c r="A14" s="23" t="s">
        <v>40</v>
      </c>
      <c r="B14" s="246" t="s">
        <v>41</v>
      </c>
      <c r="C14" s="294"/>
      <c r="D14" s="247"/>
      <c r="E14" s="14"/>
      <c r="F14" s="23" t="s">
        <v>157</v>
      </c>
      <c r="G14" s="20"/>
      <c r="H14" s="21">
        <v>4.78</v>
      </c>
      <c r="J14" s="284"/>
      <c r="K14" s="284"/>
      <c r="L14" s="284"/>
    </row>
    <row r="15" spans="1:13" s="8" customFormat="1" ht="20.100000000000001" customHeight="1" x14ac:dyDescent="0.2">
      <c r="A15" s="19" t="s">
        <v>150</v>
      </c>
      <c r="B15" s="335" t="s">
        <v>456</v>
      </c>
      <c r="C15" s="295"/>
      <c r="D15" s="245"/>
      <c r="E15" s="14"/>
      <c r="F15" s="23" t="s">
        <v>158</v>
      </c>
      <c r="G15" s="20"/>
      <c r="H15" s="21" t="s">
        <v>551</v>
      </c>
      <c r="J15" s="284"/>
      <c r="K15" s="284"/>
      <c r="L15" s="284"/>
    </row>
    <row r="16" spans="1:13" s="8" customFormat="1" ht="20.100000000000001" customHeight="1" x14ac:dyDescent="0.2">
      <c r="A16" s="19" t="s">
        <v>151</v>
      </c>
      <c r="B16" s="244" t="s">
        <v>41</v>
      </c>
      <c r="C16" s="295"/>
      <c r="D16" s="245"/>
      <c r="E16" s="14"/>
      <c r="F16" s="23" t="s">
        <v>182</v>
      </c>
      <c r="G16" s="20"/>
      <c r="H16" s="21" t="s">
        <v>160</v>
      </c>
      <c r="J16" s="284"/>
      <c r="K16" s="284"/>
      <c r="L16" s="284"/>
    </row>
    <row r="17" spans="1:12" s="8" customFormat="1" ht="20.100000000000001" customHeight="1" x14ac:dyDescent="0.2">
      <c r="A17" s="19" t="s">
        <v>152</v>
      </c>
      <c r="B17" s="266">
        <v>1</v>
      </c>
      <c r="C17" s="285"/>
      <c r="D17" s="286"/>
      <c r="E17" s="14"/>
      <c r="F17" s="23" t="s">
        <v>58</v>
      </c>
      <c r="G17" s="20">
        <v>0.4</v>
      </c>
      <c r="H17" s="21" t="s">
        <v>935</v>
      </c>
      <c r="J17" s="284"/>
      <c r="K17" s="284"/>
      <c r="L17" s="284"/>
    </row>
    <row r="18" spans="1:12" s="8" customFormat="1" ht="20.100000000000001" customHeight="1" x14ac:dyDescent="0.2">
      <c r="A18" s="19" t="s">
        <v>185</v>
      </c>
      <c r="B18" s="266">
        <v>120</v>
      </c>
      <c r="C18" s="285"/>
      <c r="D18" s="286"/>
      <c r="E18" s="14"/>
      <c r="F18" s="25" t="s">
        <v>186</v>
      </c>
      <c r="G18" s="26"/>
      <c r="H18" s="27">
        <v>0.31</v>
      </c>
    </row>
    <row r="19" spans="1:12" s="8" customFormat="1" ht="20.100000000000001" customHeight="1" x14ac:dyDescent="0.2">
      <c r="A19" s="28" t="s">
        <v>154</v>
      </c>
      <c r="B19" s="270">
        <v>5</v>
      </c>
      <c r="C19" s="287"/>
      <c r="D19" s="288"/>
      <c r="E19" s="14"/>
      <c r="F19" s="14"/>
      <c r="G19" s="14"/>
      <c r="H19" s="14"/>
    </row>
    <row r="20" spans="1:12" s="8" customFormat="1" ht="20.100000000000001" customHeight="1" x14ac:dyDescent="0.2">
      <c r="A20" s="14" t="s">
        <v>231</v>
      </c>
      <c r="B20" s="14"/>
      <c r="C20" s="219">
        <v>2</v>
      </c>
      <c r="D20" s="14"/>
      <c r="E20" s="14"/>
      <c r="F20" s="14"/>
      <c r="G20" s="14"/>
      <c r="H20" s="14"/>
    </row>
    <row r="21" spans="1:12" s="8" customFormat="1" ht="16.5" customHeight="1" thickBot="1" x14ac:dyDescent="0.25">
      <c r="A21" s="289"/>
      <c r="B21" s="289"/>
      <c r="C21" s="289"/>
      <c r="D21" s="289"/>
      <c r="E21" s="14"/>
      <c r="F21" s="14"/>
      <c r="G21" s="14"/>
      <c r="H21" s="14"/>
    </row>
    <row r="22" spans="1:12" s="8" customFormat="1" ht="36.75" thickBot="1" x14ac:dyDescent="0.3">
      <c r="A22" s="29" t="s">
        <v>63</v>
      </c>
      <c r="B22" s="29" t="s">
        <v>64</v>
      </c>
      <c r="C22" s="30" t="s">
        <v>65</v>
      </c>
      <c r="D22" s="30" t="s">
        <v>66</v>
      </c>
      <c r="E22" s="30" t="s">
        <v>187</v>
      </c>
      <c r="F22" s="30" t="s">
        <v>188</v>
      </c>
      <c r="G22" s="30" t="s">
        <v>189</v>
      </c>
      <c r="H22" s="13" t="s">
        <v>190</v>
      </c>
      <c r="I22" s="31"/>
    </row>
    <row r="23" spans="1:12" s="8" customFormat="1" ht="20.100000000000001" customHeight="1" x14ac:dyDescent="0.2">
      <c r="A23" s="32" t="s">
        <v>936</v>
      </c>
      <c r="B23" s="33" t="s">
        <v>198</v>
      </c>
      <c r="C23" s="34" t="s">
        <v>193</v>
      </c>
      <c r="D23" s="35">
        <v>10</v>
      </c>
      <c r="E23" s="35">
        <v>305</v>
      </c>
      <c r="F23" s="35">
        <v>231</v>
      </c>
      <c r="G23" s="35">
        <v>231</v>
      </c>
      <c r="H23" s="36">
        <f>G23/E23</f>
        <v>0.75737704918032789</v>
      </c>
      <c r="I23" s="37"/>
    </row>
    <row r="24" spans="1:12" s="8" customFormat="1" ht="20.100000000000001" customHeight="1" x14ac:dyDescent="0.2">
      <c r="A24" s="32" t="s">
        <v>937</v>
      </c>
      <c r="B24" s="33" t="s">
        <v>198</v>
      </c>
      <c r="C24" s="34" t="s">
        <v>193</v>
      </c>
      <c r="D24" s="35">
        <v>10</v>
      </c>
      <c r="E24" s="35">
        <v>310</v>
      </c>
      <c r="F24" s="35">
        <v>226</v>
      </c>
      <c r="G24" s="35">
        <v>226</v>
      </c>
      <c r="H24" s="36">
        <f t="shared" ref="H24:H32" si="0">G24/E24</f>
        <v>0.7290322580645161</v>
      </c>
      <c r="I24" s="37"/>
    </row>
    <row r="25" spans="1:12" s="8" customFormat="1" ht="20.100000000000001" customHeight="1" x14ac:dyDescent="0.2">
      <c r="A25" s="32" t="s">
        <v>938</v>
      </c>
      <c r="B25" s="33" t="s">
        <v>198</v>
      </c>
      <c r="C25" s="34" t="s">
        <v>193</v>
      </c>
      <c r="D25" s="35">
        <v>10</v>
      </c>
      <c r="E25" s="35">
        <v>305</v>
      </c>
      <c r="F25" s="35">
        <v>240</v>
      </c>
      <c r="G25" s="35">
        <v>240</v>
      </c>
      <c r="H25" s="36">
        <f t="shared" si="0"/>
        <v>0.78688524590163933</v>
      </c>
      <c r="I25" s="37"/>
    </row>
    <row r="26" spans="1:12" s="8" customFormat="1" ht="20.100000000000001" customHeight="1" x14ac:dyDescent="0.2">
      <c r="A26" s="32" t="s">
        <v>939</v>
      </c>
      <c r="B26" s="33" t="s">
        <v>236</v>
      </c>
      <c r="C26" s="34" t="s">
        <v>193</v>
      </c>
      <c r="D26" s="35">
        <v>10</v>
      </c>
      <c r="E26" s="35">
        <v>275</v>
      </c>
      <c r="F26" s="35">
        <v>211</v>
      </c>
      <c r="G26" s="35">
        <v>211</v>
      </c>
      <c r="H26" s="36">
        <f t="shared" si="0"/>
        <v>0.76727272727272722</v>
      </c>
      <c r="I26" s="37"/>
    </row>
    <row r="27" spans="1:12" s="8" customFormat="1" ht="20.100000000000001" customHeight="1" x14ac:dyDescent="0.2">
      <c r="A27" s="32" t="s">
        <v>940</v>
      </c>
      <c r="B27" s="33" t="s">
        <v>236</v>
      </c>
      <c r="C27" s="34" t="s">
        <v>193</v>
      </c>
      <c r="D27" s="35">
        <v>10</v>
      </c>
      <c r="E27" s="35">
        <v>270</v>
      </c>
      <c r="F27" s="35">
        <v>194</v>
      </c>
      <c r="G27" s="35">
        <v>194</v>
      </c>
      <c r="H27" s="36">
        <f t="shared" si="0"/>
        <v>0.71851851851851856</v>
      </c>
      <c r="I27" s="37"/>
    </row>
    <row r="28" spans="1:12" s="8" customFormat="1" ht="20.100000000000001" customHeight="1" x14ac:dyDescent="0.2">
      <c r="A28" s="32" t="s">
        <v>941</v>
      </c>
      <c r="B28" s="33" t="s">
        <v>236</v>
      </c>
      <c r="C28" s="34" t="s">
        <v>193</v>
      </c>
      <c r="D28" s="35">
        <v>10</v>
      </c>
      <c r="E28" s="35">
        <v>275</v>
      </c>
      <c r="F28" s="35">
        <v>214</v>
      </c>
      <c r="G28" s="35">
        <v>214</v>
      </c>
      <c r="H28" s="36">
        <f t="shared" si="0"/>
        <v>0.7781818181818182</v>
      </c>
      <c r="I28" s="37"/>
    </row>
    <row r="29" spans="1:12" s="8" customFormat="1" ht="20.100000000000001" customHeight="1" x14ac:dyDescent="0.2">
      <c r="A29" s="58" t="s">
        <v>203</v>
      </c>
      <c r="B29" s="33"/>
      <c r="C29" s="34"/>
      <c r="D29" s="35"/>
      <c r="E29" s="79">
        <f>SUM(E23:E28)</f>
        <v>1740</v>
      </c>
      <c r="F29" s="35">
        <v>1316</v>
      </c>
      <c r="G29" s="79">
        <f>SUM(G23:G28)</f>
        <v>1316</v>
      </c>
      <c r="H29" s="80">
        <f t="shared" si="0"/>
        <v>0.7563218390804598</v>
      </c>
      <c r="I29" s="37"/>
    </row>
    <row r="30" spans="1:12" s="8" customFormat="1" ht="20.100000000000001" customHeight="1" x14ac:dyDescent="0.2">
      <c r="A30" s="32"/>
      <c r="B30" s="33"/>
      <c r="C30" s="34"/>
      <c r="D30" s="35"/>
      <c r="E30" s="35"/>
      <c r="F30" s="35"/>
      <c r="G30" s="35"/>
      <c r="H30" s="36"/>
      <c r="I30" s="37"/>
    </row>
    <row r="31" spans="1:12" s="8" customFormat="1" ht="20.100000000000001" customHeight="1" x14ac:dyDescent="0.2">
      <c r="A31" s="32" t="s">
        <v>942</v>
      </c>
      <c r="B31" s="33"/>
      <c r="C31" s="34" t="s">
        <v>205</v>
      </c>
      <c r="D31" s="35" t="s">
        <v>240</v>
      </c>
      <c r="E31" s="35">
        <v>1740</v>
      </c>
      <c r="F31" s="35">
        <v>1316</v>
      </c>
      <c r="G31" s="35">
        <v>1316</v>
      </c>
      <c r="H31" s="36">
        <f t="shared" si="0"/>
        <v>0.7563218390804598</v>
      </c>
      <c r="I31" s="37"/>
    </row>
    <row r="32" spans="1:12" s="8" customFormat="1" ht="20.100000000000001" customHeight="1" x14ac:dyDescent="0.2">
      <c r="A32" s="58" t="s">
        <v>207</v>
      </c>
      <c r="B32" s="33"/>
      <c r="C32" s="34"/>
      <c r="D32" s="35"/>
      <c r="E32" s="79">
        <f>SUM(E31)</f>
        <v>1740</v>
      </c>
      <c r="F32" s="35">
        <v>1316</v>
      </c>
      <c r="G32" s="79">
        <f>SUM(G31)</f>
        <v>1316</v>
      </c>
      <c r="H32" s="80">
        <f t="shared" si="0"/>
        <v>0.7563218390804598</v>
      </c>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J8:L17"/>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00A32-C710-44DA-8DD6-6025DC205A30}">
  <sheetPr>
    <tabColor rgb="FF00B050"/>
    <pageSetUpPr fitToPage="1"/>
  </sheetPr>
  <dimension ref="A1:M81"/>
  <sheetViews>
    <sheetView topLeftCell="A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943</v>
      </c>
      <c r="B5" s="297"/>
      <c r="C5" s="297" t="s">
        <v>944</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x14ac:dyDescent="0.2">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c r="J8" s="284" t="s">
        <v>945</v>
      </c>
      <c r="K8" s="284"/>
      <c r="L8" s="284"/>
    </row>
    <row r="9" spans="1:13" s="8" customFormat="1" ht="20.100000000000001" customHeight="1" x14ac:dyDescent="0.2">
      <c r="A9" s="15" t="s">
        <v>12</v>
      </c>
      <c r="B9" s="266" t="s">
        <v>243</v>
      </c>
      <c r="C9" s="285"/>
      <c r="D9" s="286"/>
      <c r="E9" s="14"/>
      <c r="F9" s="19" t="s">
        <v>178</v>
      </c>
      <c r="G9" s="20">
        <v>670</v>
      </c>
      <c r="H9" s="21">
        <v>717</v>
      </c>
      <c r="J9" s="284"/>
      <c r="K9" s="284"/>
      <c r="L9" s="284"/>
    </row>
    <row r="10" spans="1:13" s="8" customFormat="1" ht="20.100000000000001" customHeight="1" x14ac:dyDescent="0.2">
      <c r="A10" s="22" t="s">
        <v>15</v>
      </c>
      <c r="B10" s="270" t="s">
        <v>244</v>
      </c>
      <c r="C10" s="287"/>
      <c r="D10" s="288"/>
      <c r="E10" s="14"/>
      <c r="F10" s="23" t="s">
        <v>180</v>
      </c>
      <c r="G10" s="20"/>
      <c r="H10" s="21" t="s">
        <v>18</v>
      </c>
      <c r="J10" s="284"/>
      <c r="K10" s="284"/>
      <c r="L10" s="284"/>
    </row>
    <row r="11" spans="1:13" s="8" customFormat="1" ht="20.100000000000001" customHeight="1" x14ac:dyDescent="0.2">
      <c r="A11" s="14"/>
      <c r="B11" s="14"/>
      <c r="C11" s="296"/>
      <c r="D11" s="296"/>
      <c r="E11" s="24"/>
      <c r="F11" s="23" t="s">
        <v>23</v>
      </c>
      <c r="G11" s="20">
        <v>0</v>
      </c>
      <c r="H11" s="21">
        <v>0</v>
      </c>
      <c r="J11" s="284"/>
      <c r="K11" s="284"/>
      <c r="L11" s="284"/>
    </row>
    <row r="12" spans="1:13" s="8" customFormat="1" ht="20.100000000000001" customHeight="1" x14ac:dyDescent="0.2">
      <c r="A12" s="290"/>
      <c r="B12" s="290"/>
      <c r="C12" s="290"/>
      <c r="D12" s="290"/>
      <c r="E12" s="14"/>
      <c r="F12" s="23" t="s">
        <v>21</v>
      </c>
      <c r="G12" s="20">
        <v>670</v>
      </c>
      <c r="H12" s="21">
        <v>717</v>
      </c>
      <c r="J12" s="284"/>
      <c r="K12" s="284"/>
      <c r="L12" s="284"/>
    </row>
    <row r="13" spans="1:13" s="8" customFormat="1" ht="20.100000000000001" customHeight="1" x14ac:dyDescent="0.2">
      <c r="A13" s="291" t="s">
        <v>144</v>
      </c>
      <c r="B13" s="292"/>
      <c r="C13" s="292"/>
      <c r="D13" s="293"/>
      <c r="E13" s="14"/>
      <c r="F13" s="23" t="s">
        <v>155</v>
      </c>
      <c r="G13" s="20"/>
      <c r="H13" s="21">
        <v>122</v>
      </c>
      <c r="J13" s="284"/>
      <c r="K13" s="284"/>
      <c r="L13" s="284"/>
    </row>
    <row r="14" spans="1:13" s="8" customFormat="1" ht="20.100000000000001" customHeight="1" x14ac:dyDescent="0.2">
      <c r="A14" s="23" t="s">
        <v>40</v>
      </c>
      <c r="B14" s="246" t="s">
        <v>41</v>
      </c>
      <c r="C14" s="294"/>
      <c r="D14" s="247"/>
      <c r="E14" s="14"/>
      <c r="F14" s="23" t="s">
        <v>157</v>
      </c>
      <c r="G14" s="20"/>
      <c r="H14" s="21">
        <v>4.3499999999999996</v>
      </c>
      <c r="J14" s="284"/>
      <c r="K14" s="284"/>
      <c r="L14" s="284"/>
    </row>
    <row r="15" spans="1:13" s="8" customFormat="1" ht="20.100000000000001" customHeight="1" x14ac:dyDescent="0.2">
      <c r="A15" s="19" t="s">
        <v>150</v>
      </c>
      <c r="B15" s="335" t="s">
        <v>456</v>
      </c>
      <c r="C15" s="295"/>
      <c r="D15" s="245"/>
      <c r="E15" s="14"/>
      <c r="F15" s="23" t="s">
        <v>158</v>
      </c>
      <c r="G15" s="20"/>
      <c r="H15" s="21" t="s">
        <v>946</v>
      </c>
      <c r="J15" s="284"/>
      <c r="K15" s="284"/>
      <c r="L15" s="284"/>
    </row>
    <row r="16" spans="1:13" s="8" customFormat="1" ht="20.100000000000001" customHeight="1" x14ac:dyDescent="0.2">
      <c r="A16" s="19" t="s">
        <v>151</v>
      </c>
      <c r="B16" s="244" t="s">
        <v>41</v>
      </c>
      <c r="C16" s="295"/>
      <c r="D16" s="245"/>
      <c r="E16" s="14"/>
      <c r="F16" s="23" t="s">
        <v>182</v>
      </c>
      <c r="G16" s="20"/>
      <c r="H16" s="21" t="s">
        <v>840</v>
      </c>
      <c r="J16" s="284"/>
      <c r="K16" s="284"/>
      <c r="L16" s="284"/>
    </row>
    <row r="17" spans="1:9" s="8" customFormat="1" ht="20.100000000000001" customHeight="1" x14ac:dyDescent="0.2">
      <c r="A17" s="19" t="s">
        <v>152</v>
      </c>
      <c r="B17" s="266">
        <v>1</v>
      </c>
      <c r="C17" s="285"/>
      <c r="D17" s="286"/>
      <c r="E17" s="14"/>
      <c r="F17" s="23" t="s">
        <v>58</v>
      </c>
      <c r="G17" s="20">
        <v>0.4</v>
      </c>
      <c r="H17" s="21" t="s">
        <v>622</v>
      </c>
    </row>
    <row r="18" spans="1:9" s="8" customFormat="1" ht="20.100000000000001" customHeight="1" x14ac:dyDescent="0.2">
      <c r="A18" s="19" t="s">
        <v>185</v>
      </c>
      <c r="B18" s="266">
        <v>120</v>
      </c>
      <c r="C18" s="285"/>
      <c r="D18" s="286"/>
      <c r="E18" s="14"/>
      <c r="F18" s="25" t="s">
        <v>186</v>
      </c>
      <c r="G18" s="26"/>
      <c r="H18" s="27">
        <v>0.28699999999999998</v>
      </c>
    </row>
    <row r="19" spans="1:9" s="8" customFormat="1" ht="20.100000000000001" customHeight="1" x14ac:dyDescent="0.2">
      <c r="A19" s="28" t="s">
        <v>154</v>
      </c>
      <c r="B19" s="270">
        <v>5</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947</v>
      </c>
      <c r="B23" s="33" t="s">
        <v>198</v>
      </c>
      <c r="C23" s="34" t="s">
        <v>193</v>
      </c>
      <c r="D23" s="35">
        <v>10</v>
      </c>
      <c r="E23" s="35">
        <v>305</v>
      </c>
      <c r="F23" s="35">
        <v>253</v>
      </c>
      <c r="G23" s="35">
        <v>275</v>
      </c>
      <c r="H23" s="36">
        <f>G23/E23</f>
        <v>0.90163934426229508</v>
      </c>
      <c r="I23" s="37"/>
    </row>
    <row r="24" spans="1:9" s="8" customFormat="1" ht="20.100000000000001" customHeight="1" x14ac:dyDescent="0.2">
      <c r="A24" s="32" t="s">
        <v>948</v>
      </c>
      <c r="B24" s="33" t="s">
        <v>198</v>
      </c>
      <c r="C24" s="34" t="s">
        <v>193</v>
      </c>
      <c r="D24" s="35">
        <v>10</v>
      </c>
      <c r="E24" s="35">
        <v>305</v>
      </c>
      <c r="F24" s="35">
        <v>294</v>
      </c>
      <c r="G24" s="35">
        <v>281</v>
      </c>
      <c r="H24" s="36">
        <f t="shared" ref="H24:H26" si="0">G24/E24</f>
        <v>0.92131147540983604</v>
      </c>
      <c r="I24" s="37"/>
    </row>
    <row r="25" spans="1:9" s="8" customFormat="1" ht="20.100000000000001" customHeight="1" x14ac:dyDescent="0.2">
      <c r="A25" s="32" t="s">
        <v>949</v>
      </c>
      <c r="B25" s="33" t="s">
        <v>198</v>
      </c>
      <c r="C25" s="34" t="s">
        <v>193</v>
      </c>
      <c r="D25" s="35">
        <v>10</v>
      </c>
      <c r="E25" s="35">
        <v>60</v>
      </c>
      <c r="F25" s="35">
        <v>183</v>
      </c>
      <c r="G25" s="35">
        <v>161</v>
      </c>
      <c r="H25" s="36">
        <f t="shared" si="0"/>
        <v>2.6833333333333331</v>
      </c>
      <c r="I25" s="37"/>
    </row>
    <row r="26" spans="1:9" s="8" customFormat="1" ht="20.100000000000001" customHeight="1" x14ac:dyDescent="0.2">
      <c r="A26" s="58" t="s">
        <v>203</v>
      </c>
      <c r="B26" s="33"/>
      <c r="C26" s="34"/>
      <c r="D26" s="35"/>
      <c r="E26" s="79">
        <f>SUM(E23:E25)</f>
        <v>670</v>
      </c>
      <c r="F26" s="35">
        <v>730</v>
      </c>
      <c r="G26" s="79">
        <f>SUM(G23:G25)</f>
        <v>717</v>
      </c>
      <c r="H26" s="80">
        <f t="shared" si="0"/>
        <v>1.0701492537313433</v>
      </c>
      <c r="I26" s="37"/>
    </row>
    <row r="27" spans="1:9" s="8" customFormat="1" ht="20.100000000000001" customHeight="1" x14ac:dyDescent="0.2">
      <c r="A27" s="32"/>
      <c r="B27" s="33"/>
      <c r="C27" s="34"/>
      <c r="D27" s="35"/>
      <c r="E27" s="35"/>
      <c r="F27" s="35"/>
      <c r="G27" s="35"/>
      <c r="H27" s="36"/>
      <c r="I27" s="37"/>
    </row>
    <row r="28" spans="1:9" s="8" customFormat="1" ht="20.100000000000001" customHeight="1" x14ac:dyDescent="0.2">
      <c r="A28" s="32" t="s">
        <v>950</v>
      </c>
      <c r="B28" s="33"/>
      <c r="C28" s="34" t="s">
        <v>205</v>
      </c>
      <c r="D28" s="35" t="s">
        <v>254</v>
      </c>
      <c r="E28" s="35">
        <v>670</v>
      </c>
      <c r="F28" s="35">
        <v>730</v>
      </c>
      <c r="G28" s="35">
        <v>717</v>
      </c>
      <c r="H28" s="36">
        <f t="shared" ref="H28:H29" si="1">G28/E28</f>
        <v>1.0701492537313433</v>
      </c>
      <c r="I28" s="37"/>
    </row>
    <row r="29" spans="1:9" s="8" customFormat="1" ht="20.100000000000001" customHeight="1" x14ac:dyDescent="0.2">
      <c r="A29" s="58" t="s">
        <v>207</v>
      </c>
      <c r="B29" s="33"/>
      <c r="C29" s="34"/>
      <c r="D29" s="35"/>
      <c r="E29" s="79">
        <f>SUM(E28)</f>
        <v>670</v>
      </c>
      <c r="F29" s="35">
        <v>730</v>
      </c>
      <c r="G29" s="79">
        <f>SUM(G28)</f>
        <v>717</v>
      </c>
      <c r="H29" s="80">
        <f t="shared" si="1"/>
        <v>1.0701492537313433</v>
      </c>
      <c r="I29" s="37"/>
    </row>
    <row r="30" spans="1:9" s="8" customFormat="1" ht="20.100000000000001" customHeight="1" x14ac:dyDescent="0.2">
      <c r="A30" s="32"/>
      <c r="B30" s="33"/>
      <c r="C30" s="34"/>
      <c r="D30" s="35"/>
      <c r="E30" s="35"/>
      <c r="F30" s="35"/>
      <c r="G30" s="35"/>
      <c r="H30" s="36"/>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J8:L16"/>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19B50-B271-4AE8-AA69-820B02365786}">
  <sheetPr>
    <tabColor rgb="FF00B050"/>
    <pageSetUpPr fitToPage="1"/>
  </sheetPr>
  <dimension ref="A1:M81"/>
  <sheetViews>
    <sheetView topLeftCell="A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951</v>
      </c>
      <c r="B5" s="297"/>
      <c r="C5" s="297" t="s">
        <v>952</v>
      </c>
      <c r="D5" s="297"/>
      <c r="E5" s="297"/>
      <c r="F5" s="297"/>
      <c r="G5" s="297"/>
      <c r="H5" s="297"/>
      <c r="I5" s="9"/>
    </row>
    <row r="6" spans="1:13" ht="6.75" customHeight="1" x14ac:dyDescent="0.25">
      <c r="A6" s="11"/>
      <c r="B6" s="11"/>
      <c r="C6" s="11"/>
      <c r="D6" s="11"/>
      <c r="E6" s="11"/>
      <c r="F6" s="11"/>
      <c r="G6" s="11"/>
      <c r="H6" s="12"/>
      <c r="I6" s="12"/>
      <c r="J6" s="12"/>
      <c r="K6" s="12"/>
      <c r="L6" s="12"/>
    </row>
    <row r="7" spans="1:13" s="8" customFormat="1" ht="20.100000000000001" customHeight="1" x14ac:dyDescent="0.2">
      <c r="A7" s="380" t="s">
        <v>4</v>
      </c>
      <c r="B7" s="381"/>
      <c r="C7" s="381"/>
      <c r="D7" s="382"/>
      <c r="E7" s="196"/>
      <c r="F7" s="380" t="s">
        <v>5</v>
      </c>
      <c r="G7" s="381"/>
      <c r="H7" s="382"/>
      <c r="I7" s="197"/>
      <c r="J7" s="378" t="s">
        <v>953</v>
      </c>
      <c r="K7" s="378"/>
      <c r="L7" s="378"/>
    </row>
    <row r="8" spans="1:13" s="8" customFormat="1" ht="20.100000000000001" customHeight="1" x14ac:dyDescent="0.2">
      <c r="A8" s="198" t="s">
        <v>127</v>
      </c>
      <c r="B8" s="383" t="s">
        <v>175</v>
      </c>
      <c r="C8" s="384"/>
      <c r="D8" s="385"/>
      <c r="E8" s="196"/>
      <c r="F8" s="199" t="s">
        <v>8</v>
      </c>
      <c r="G8" s="200" t="s">
        <v>9</v>
      </c>
      <c r="H8" s="201" t="s">
        <v>10</v>
      </c>
      <c r="I8" s="197"/>
      <c r="J8" s="378"/>
      <c r="K8" s="378"/>
      <c r="L8" s="378"/>
    </row>
    <row r="9" spans="1:13" s="8" customFormat="1" ht="20.100000000000001" customHeight="1" x14ac:dyDescent="0.2">
      <c r="A9" s="198" t="s">
        <v>12</v>
      </c>
      <c r="B9" s="364" t="s">
        <v>257</v>
      </c>
      <c r="C9" s="365"/>
      <c r="D9" s="366"/>
      <c r="E9" s="196"/>
      <c r="F9" s="202" t="s">
        <v>178</v>
      </c>
      <c r="G9" s="186">
        <v>370</v>
      </c>
      <c r="H9" s="185">
        <v>366</v>
      </c>
      <c r="I9" s="197"/>
      <c r="J9" s="378"/>
      <c r="K9" s="378"/>
      <c r="L9" s="378"/>
    </row>
    <row r="10" spans="1:13" s="8" customFormat="1" ht="20.100000000000001" customHeight="1" x14ac:dyDescent="0.2">
      <c r="A10" s="203" t="s">
        <v>15</v>
      </c>
      <c r="B10" s="367" t="s">
        <v>258</v>
      </c>
      <c r="C10" s="367"/>
      <c r="D10" s="368"/>
      <c r="E10" s="196"/>
      <c r="F10" s="202" t="s">
        <v>180</v>
      </c>
      <c r="G10" s="186" t="s">
        <v>427</v>
      </c>
      <c r="H10" s="185" t="s">
        <v>18</v>
      </c>
      <c r="I10" s="197"/>
      <c r="J10" s="378"/>
      <c r="K10" s="378"/>
      <c r="L10" s="378"/>
    </row>
    <row r="11" spans="1:13" s="8" customFormat="1" ht="20.100000000000001" customHeight="1" x14ac:dyDescent="0.2">
      <c r="A11" s="196"/>
      <c r="B11" s="196"/>
      <c r="C11" s="379" t="s">
        <v>427</v>
      </c>
      <c r="D11" s="379"/>
      <c r="E11" s="204" t="s">
        <v>427</v>
      </c>
      <c r="F11" s="205" t="s">
        <v>23</v>
      </c>
      <c r="G11" s="186">
        <v>0</v>
      </c>
      <c r="H11" s="185">
        <v>0</v>
      </c>
      <c r="I11" s="197"/>
      <c r="J11" s="378"/>
      <c r="K11" s="378"/>
      <c r="L11" s="378"/>
    </row>
    <row r="12" spans="1:13" s="8" customFormat="1" ht="20.100000000000001" customHeight="1" x14ac:dyDescent="0.2">
      <c r="A12" s="370" t="s">
        <v>427</v>
      </c>
      <c r="B12" s="370"/>
      <c r="C12" s="370"/>
      <c r="D12" s="370"/>
      <c r="E12" s="196"/>
      <c r="F12" s="202" t="s">
        <v>21</v>
      </c>
      <c r="G12" s="186">
        <v>370</v>
      </c>
      <c r="H12" s="185">
        <v>366</v>
      </c>
      <c r="I12" s="197"/>
      <c r="J12" s="378"/>
      <c r="K12" s="378"/>
      <c r="L12" s="378"/>
    </row>
    <row r="13" spans="1:13" s="8" customFormat="1" ht="20.100000000000001" customHeight="1" x14ac:dyDescent="0.2">
      <c r="A13" s="371" t="s">
        <v>144</v>
      </c>
      <c r="B13" s="372"/>
      <c r="C13" s="372"/>
      <c r="D13" s="373"/>
      <c r="E13" s="196"/>
      <c r="F13" s="202" t="s">
        <v>155</v>
      </c>
      <c r="G13" s="186" t="s">
        <v>427</v>
      </c>
      <c r="H13" s="185">
        <v>121</v>
      </c>
      <c r="I13" s="197"/>
      <c r="J13" s="378"/>
      <c r="K13" s="378"/>
      <c r="L13" s="378"/>
    </row>
    <row r="14" spans="1:13" s="8" customFormat="1" ht="20.100000000000001" customHeight="1" x14ac:dyDescent="0.2">
      <c r="A14" s="206" t="s">
        <v>40</v>
      </c>
      <c r="B14" s="374" t="s">
        <v>41</v>
      </c>
      <c r="C14" s="375"/>
      <c r="D14" s="376"/>
      <c r="E14" s="196"/>
      <c r="F14" s="202" t="s">
        <v>157</v>
      </c>
      <c r="G14" s="186" t="s">
        <v>427</v>
      </c>
      <c r="H14" s="185">
        <v>1.5</v>
      </c>
      <c r="I14" s="197"/>
      <c r="J14" s="378"/>
      <c r="K14" s="378"/>
      <c r="L14" s="378"/>
    </row>
    <row r="15" spans="1:13" s="8" customFormat="1" ht="20.100000000000001" customHeight="1" x14ac:dyDescent="0.2">
      <c r="A15" s="202" t="s">
        <v>150</v>
      </c>
      <c r="B15" s="274">
        <v>0.33</v>
      </c>
      <c r="C15" s="377"/>
      <c r="D15" s="275"/>
      <c r="E15" s="196"/>
      <c r="F15" s="202" t="s">
        <v>158</v>
      </c>
      <c r="G15" s="186" t="s">
        <v>427</v>
      </c>
      <c r="H15" s="207" t="s">
        <v>954</v>
      </c>
      <c r="I15" s="197"/>
      <c r="J15" s="378"/>
      <c r="K15" s="378"/>
      <c r="L15" s="378"/>
    </row>
    <row r="16" spans="1:13" s="8" customFormat="1" ht="20.100000000000001" customHeight="1" x14ac:dyDescent="0.2">
      <c r="A16" s="202" t="s">
        <v>151</v>
      </c>
      <c r="B16" s="274" t="s">
        <v>41</v>
      </c>
      <c r="C16" s="377"/>
      <c r="D16" s="275"/>
      <c r="E16" s="196"/>
      <c r="F16" s="202" t="s">
        <v>182</v>
      </c>
      <c r="G16" s="186" t="s">
        <v>427</v>
      </c>
      <c r="H16" s="185" t="s">
        <v>183</v>
      </c>
      <c r="I16" s="197"/>
      <c r="J16" s="378"/>
      <c r="K16" s="378"/>
      <c r="L16" s="378"/>
    </row>
    <row r="17" spans="1:12" s="8" customFormat="1" ht="20.100000000000001" customHeight="1" x14ac:dyDescent="0.2">
      <c r="A17" s="202" t="s">
        <v>152</v>
      </c>
      <c r="B17" s="364">
        <v>1</v>
      </c>
      <c r="C17" s="365"/>
      <c r="D17" s="366"/>
      <c r="E17" s="196"/>
      <c r="F17" s="202" t="s">
        <v>58</v>
      </c>
      <c r="G17" s="186">
        <v>0.4</v>
      </c>
      <c r="H17" s="185" t="s">
        <v>377</v>
      </c>
      <c r="I17" s="197"/>
      <c r="J17" s="378"/>
      <c r="K17" s="378"/>
      <c r="L17" s="378"/>
    </row>
    <row r="18" spans="1:12" s="8" customFormat="1" ht="20.100000000000001" customHeight="1" x14ac:dyDescent="0.2">
      <c r="A18" s="202" t="s">
        <v>185</v>
      </c>
      <c r="B18" s="364">
        <v>120</v>
      </c>
      <c r="C18" s="365"/>
      <c r="D18" s="366"/>
      <c r="E18" s="196"/>
      <c r="F18" s="199" t="s">
        <v>186</v>
      </c>
      <c r="G18" s="181" t="s">
        <v>427</v>
      </c>
      <c r="H18" s="180">
        <v>0.09</v>
      </c>
      <c r="I18" s="197"/>
      <c r="J18" s="197"/>
      <c r="K18" s="197"/>
      <c r="L18" s="197"/>
    </row>
    <row r="19" spans="1:12" s="8" customFormat="1" ht="20.100000000000001" customHeight="1" x14ac:dyDescent="0.2">
      <c r="A19" s="199" t="s">
        <v>154</v>
      </c>
      <c r="B19" s="367">
        <v>5</v>
      </c>
      <c r="C19" s="367"/>
      <c r="D19" s="368"/>
      <c r="E19" s="196"/>
      <c r="F19" s="196"/>
      <c r="G19" s="196"/>
      <c r="H19" s="196"/>
      <c r="I19" s="197"/>
      <c r="J19" s="197"/>
      <c r="K19" s="197"/>
      <c r="L19" s="197"/>
    </row>
    <row r="20" spans="1:12" s="8" customFormat="1" ht="20.100000000000001" customHeight="1" x14ac:dyDescent="0.2">
      <c r="A20" s="196"/>
      <c r="B20" s="196"/>
      <c r="C20" s="196"/>
      <c r="D20" s="196"/>
      <c r="E20" s="196"/>
      <c r="F20" s="196"/>
      <c r="G20" s="196"/>
      <c r="H20" s="196"/>
      <c r="I20" s="197"/>
      <c r="J20" s="197"/>
      <c r="K20" s="197"/>
      <c r="L20" s="197"/>
    </row>
    <row r="21" spans="1:12" s="8" customFormat="1" ht="16.5" customHeight="1" x14ac:dyDescent="0.2">
      <c r="A21" s="369"/>
      <c r="B21" s="369"/>
      <c r="C21" s="369"/>
      <c r="D21" s="369"/>
      <c r="E21" s="196"/>
      <c r="F21" s="196"/>
      <c r="G21" s="196"/>
      <c r="H21" s="196"/>
      <c r="I21" s="197"/>
      <c r="J21" s="197"/>
      <c r="K21" s="197"/>
      <c r="L21" s="197"/>
    </row>
    <row r="22" spans="1:12" s="8" customFormat="1" ht="36" x14ac:dyDescent="0.2">
      <c r="A22" s="209" t="s">
        <v>63</v>
      </c>
      <c r="B22" s="209" t="s">
        <v>64</v>
      </c>
      <c r="C22" s="210" t="s">
        <v>65</v>
      </c>
      <c r="D22" s="210" t="s">
        <v>66</v>
      </c>
      <c r="E22" s="210" t="s">
        <v>187</v>
      </c>
      <c r="F22" s="210" t="s">
        <v>188</v>
      </c>
      <c r="G22" s="210" t="s">
        <v>189</v>
      </c>
      <c r="H22" s="211" t="s">
        <v>190</v>
      </c>
      <c r="I22" s="208"/>
      <c r="J22" s="197"/>
      <c r="K22" s="197"/>
      <c r="L22" s="197"/>
    </row>
    <row r="23" spans="1:12" s="8" customFormat="1" ht="20.100000000000001" customHeight="1" x14ac:dyDescent="0.2">
      <c r="A23" s="212" t="s">
        <v>955</v>
      </c>
      <c r="B23" s="213" t="s">
        <v>198</v>
      </c>
      <c r="C23" s="213" t="s">
        <v>193</v>
      </c>
      <c r="D23" s="213">
        <v>10</v>
      </c>
      <c r="E23" s="213">
        <v>310</v>
      </c>
      <c r="F23" s="213">
        <v>287</v>
      </c>
      <c r="G23" s="213">
        <v>287</v>
      </c>
      <c r="H23" s="214">
        <v>0.93</v>
      </c>
      <c r="I23" s="215"/>
      <c r="J23" s="197"/>
      <c r="K23" s="197"/>
      <c r="L23" s="197"/>
    </row>
    <row r="24" spans="1:12" s="8" customFormat="1" ht="20.100000000000001" customHeight="1" x14ac:dyDescent="0.2">
      <c r="A24" s="212" t="s">
        <v>956</v>
      </c>
      <c r="B24" s="213" t="s">
        <v>198</v>
      </c>
      <c r="C24" s="213" t="s">
        <v>193</v>
      </c>
      <c r="D24" s="213">
        <v>10</v>
      </c>
      <c r="E24" s="213">
        <v>60</v>
      </c>
      <c r="F24" s="213">
        <v>79</v>
      </c>
      <c r="G24" s="213">
        <v>79</v>
      </c>
      <c r="H24" s="214">
        <v>1.32</v>
      </c>
      <c r="I24" s="215"/>
      <c r="J24" s="197"/>
      <c r="K24" s="197"/>
      <c r="L24" s="197"/>
    </row>
    <row r="25" spans="1:12" s="8" customFormat="1" ht="20.100000000000001" customHeight="1" x14ac:dyDescent="0.2">
      <c r="A25" s="202" t="s">
        <v>203</v>
      </c>
      <c r="B25" s="213" t="s">
        <v>427</v>
      </c>
      <c r="C25" s="213" t="s">
        <v>427</v>
      </c>
      <c r="D25" s="213" t="s">
        <v>427</v>
      </c>
      <c r="E25" s="205">
        <v>370</v>
      </c>
      <c r="F25" s="213">
        <v>366</v>
      </c>
      <c r="G25" s="205">
        <v>366</v>
      </c>
      <c r="H25" s="216">
        <v>0.99</v>
      </c>
      <c r="I25" s="215"/>
      <c r="J25" s="197"/>
      <c r="K25" s="197"/>
      <c r="L25" s="197"/>
    </row>
    <row r="26" spans="1:12" s="8" customFormat="1" ht="20.100000000000001" customHeight="1" x14ac:dyDescent="0.2">
      <c r="A26" s="212" t="s">
        <v>427</v>
      </c>
      <c r="B26" s="213" t="s">
        <v>427</v>
      </c>
      <c r="C26" s="213" t="s">
        <v>427</v>
      </c>
      <c r="D26" s="213" t="s">
        <v>427</v>
      </c>
      <c r="E26" s="213" t="s">
        <v>427</v>
      </c>
      <c r="F26" s="213" t="s">
        <v>427</v>
      </c>
      <c r="G26" s="213" t="s">
        <v>427</v>
      </c>
      <c r="H26" s="214" t="s">
        <v>427</v>
      </c>
      <c r="I26" s="215"/>
      <c r="J26" s="197"/>
      <c r="K26" s="197"/>
      <c r="L26" s="197"/>
    </row>
    <row r="27" spans="1:12" s="8" customFormat="1" ht="20.100000000000001" customHeight="1" x14ac:dyDescent="0.2">
      <c r="A27" s="212" t="s">
        <v>957</v>
      </c>
      <c r="B27" s="213" t="s">
        <v>427</v>
      </c>
      <c r="C27" s="213" t="s">
        <v>205</v>
      </c>
      <c r="D27" s="213" t="s">
        <v>266</v>
      </c>
      <c r="E27" s="213">
        <v>370</v>
      </c>
      <c r="F27" s="213">
        <v>366</v>
      </c>
      <c r="G27" s="213">
        <v>366</v>
      </c>
      <c r="H27" s="214">
        <v>0.99</v>
      </c>
      <c r="I27" s="215"/>
      <c r="J27" s="197"/>
      <c r="K27" s="197"/>
      <c r="L27" s="197"/>
    </row>
    <row r="28" spans="1:12" s="8" customFormat="1" ht="20.100000000000001" customHeight="1" x14ac:dyDescent="0.2">
      <c r="A28" s="202" t="s">
        <v>207</v>
      </c>
      <c r="B28" s="213" t="s">
        <v>427</v>
      </c>
      <c r="C28" s="213" t="s">
        <v>427</v>
      </c>
      <c r="D28" s="213" t="s">
        <v>427</v>
      </c>
      <c r="E28" s="205">
        <v>370</v>
      </c>
      <c r="F28" s="213">
        <v>366</v>
      </c>
      <c r="G28" s="205">
        <v>366</v>
      </c>
      <c r="H28" s="216">
        <v>0.99</v>
      </c>
      <c r="I28" s="215"/>
      <c r="J28" s="197"/>
      <c r="K28" s="197"/>
      <c r="L28" s="197"/>
    </row>
    <row r="29" spans="1:12" s="8" customFormat="1" ht="20.100000000000001" customHeight="1" x14ac:dyDescent="0.2">
      <c r="A29" s="212" t="s">
        <v>427</v>
      </c>
      <c r="B29" s="213" t="s">
        <v>427</v>
      </c>
      <c r="C29" s="213" t="s">
        <v>427</v>
      </c>
      <c r="D29" s="213" t="s">
        <v>427</v>
      </c>
      <c r="E29" s="213" t="s">
        <v>427</v>
      </c>
      <c r="F29" s="213" t="s">
        <v>427</v>
      </c>
      <c r="G29" s="213" t="s">
        <v>427</v>
      </c>
      <c r="H29" s="214" t="s">
        <v>427</v>
      </c>
      <c r="I29" s="215"/>
      <c r="J29" s="197"/>
      <c r="K29" s="197"/>
      <c r="L29" s="197"/>
    </row>
    <row r="30" spans="1:12" s="8" customFormat="1" ht="20.100000000000001" customHeight="1" x14ac:dyDescent="0.2">
      <c r="A30" s="212" t="s">
        <v>427</v>
      </c>
      <c r="B30" s="213" t="s">
        <v>427</v>
      </c>
      <c r="C30" s="213" t="s">
        <v>427</v>
      </c>
      <c r="D30" s="213" t="s">
        <v>427</v>
      </c>
      <c r="E30" s="213" t="s">
        <v>427</v>
      </c>
      <c r="F30" s="213" t="s">
        <v>427</v>
      </c>
      <c r="G30" s="213" t="s">
        <v>427</v>
      </c>
      <c r="H30" s="214" t="s">
        <v>427</v>
      </c>
      <c r="I30" s="215"/>
      <c r="J30" s="197"/>
      <c r="K30" s="197"/>
      <c r="L30" s="197"/>
    </row>
    <row r="31" spans="1:12" s="8" customFormat="1" ht="20.100000000000001" customHeight="1" x14ac:dyDescent="0.2">
      <c r="A31" s="212" t="s">
        <v>427</v>
      </c>
      <c r="B31" s="213" t="s">
        <v>427</v>
      </c>
      <c r="C31" s="213" t="s">
        <v>427</v>
      </c>
      <c r="D31" s="213" t="s">
        <v>427</v>
      </c>
      <c r="E31" s="213" t="s">
        <v>427</v>
      </c>
      <c r="F31" s="213" t="s">
        <v>427</v>
      </c>
      <c r="G31" s="213" t="s">
        <v>427</v>
      </c>
      <c r="H31" s="214" t="s">
        <v>427</v>
      </c>
      <c r="I31" s="215"/>
      <c r="J31" s="197"/>
      <c r="K31" s="197"/>
      <c r="L31" s="197"/>
    </row>
    <row r="32" spans="1:12" s="8" customFormat="1" ht="20.100000000000001" customHeight="1" x14ac:dyDescent="0.2">
      <c r="A32" s="212" t="s">
        <v>427</v>
      </c>
      <c r="B32" s="213" t="s">
        <v>427</v>
      </c>
      <c r="C32" s="213" t="s">
        <v>427</v>
      </c>
      <c r="D32" s="213" t="s">
        <v>427</v>
      </c>
      <c r="E32" s="213" t="s">
        <v>427</v>
      </c>
      <c r="F32" s="213" t="s">
        <v>427</v>
      </c>
      <c r="G32" s="213" t="s">
        <v>427</v>
      </c>
      <c r="H32" s="214" t="s">
        <v>427</v>
      </c>
      <c r="I32" s="215"/>
      <c r="J32" s="197"/>
      <c r="K32" s="197"/>
      <c r="L32" s="197"/>
    </row>
    <row r="33" spans="1:12" s="8" customFormat="1" ht="20.100000000000001" customHeight="1" x14ac:dyDescent="0.2">
      <c r="A33" s="212" t="s">
        <v>427</v>
      </c>
      <c r="B33" s="213" t="s">
        <v>427</v>
      </c>
      <c r="C33" s="213" t="s">
        <v>427</v>
      </c>
      <c r="D33" s="213" t="s">
        <v>427</v>
      </c>
      <c r="E33" s="213" t="s">
        <v>427</v>
      </c>
      <c r="F33" s="213" t="s">
        <v>427</v>
      </c>
      <c r="G33" s="213" t="s">
        <v>427</v>
      </c>
      <c r="H33" s="214" t="s">
        <v>427</v>
      </c>
      <c r="I33" s="215"/>
      <c r="J33" s="197"/>
      <c r="K33" s="197"/>
      <c r="L33" s="197"/>
    </row>
    <row r="34" spans="1:12" s="8" customFormat="1" ht="20.100000000000001" customHeight="1" x14ac:dyDescent="0.2">
      <c r="A34" s="212" t="s">
        <v>427</v>
      </c>
      <c r="B34" s="213" t="s">
        <v>427</v>
      </c>
      <c r="C34" s="213" t="s">
        <v>427</v>
      </c>
      <c r="D34" s="213" t="s">
        <v>427</v>
      </c>
      <c r="E34" s="213" t="s">
        <v>427</v>
      </c>
      <c r="F34" s="213" t="s">
        <v>427</v>
      </c>
      <c r="G34" s="213" t="s">
        <v>427</v>
      </c>
      <c r="H34" s="214" t="s">
        <v>427</v>
      </c>
      <c r="I34" s="215"/>
      <c r="J34" s="197"/>
      <c r="K34" s="197"/>
      <c r="L34" s="197"/>
    </row>
    <row r="35" spans="1:12" s="8" customFormat="1" ht="20.100000000000001" customHeight="1" x14ac:dyDescent="0.2">
      <c r="A35" s="217" t="s">
        <v>427</v>
      </c>
      <c r="B35" s="218" t="s">
        <v>427</v>
      </c>
      <c r="C35" s="218" t="s">
        <v>427</v>
      </c>
      <c r="D35" s="218" t="s">
        <v>427</v>
      </c>
      <c r="E35" s="218" t="s">
        <v>427</v>
      </c>
      <c r="F35" s="218" t="s">
        <v>427</v>
      </c>
      <c r="G35" s="218" t="s">
        <v>427</v>
      </c>
      <c r="H35" s="180" t="s">
        <v>427</v>
      </c>
      <c r="I35" s="215"/>
      <c r="J35" s="197"/>
      <c r="K35" s="197"/>
      <c r="L35" s="197"/>
    </row>
    <row r="36" spans="1:12" x14ac:dyDescent="0.25">
      <c r="A36" s="43"/>
      <c r="B36" s="43"/>
    </row>
    <row r="37" spans="1:12" x14ac:dyDescent="0.25">
      <c r="A37" s="43"/>
      <c r="B37" s="43"/>
    </row>
    <row r="38" spans="1:12" x14ac:dyDescent="0.25">
      <c r="A38" s="44"/>
      <c r="B38" s="44"/>
    </row>
    <row r="39" spans="1:12" x14ac:dyDescent="0.25">
      <c r="A39" s="43"/>
      <c r="B39" s="43"/>
    </row>
    <row r="40" spans="1:12" x14ac:dyDescent="0.25">
      <c r="A40" s="43"/>
      <c r="B40" s="43"/>
    </row>
    <row r="41" spans="1:12" x14ac:dyDescent="0.25">
      <c r="A41" s="44"/>
      <c r="B41" s="44"/>
    </row>
    <row r="42" spans="1:12" x14ac:dyDescent="0.25">
      <c r="A42" s="44"/>
      <c r="B42" s="44"/>
    </row>
    <row r="43" spans="1:12" x14ac:dyDescent="0.25">
      <c r="A43" s="44"/>
      <c r="B43" s="44"/>
    </row>
    <row r="44" spans="1:12" x14ac:dyDescent="0.25">
      <c r="A44" s="44"/>
      <c r="B44" s="44"/>
    </row>
    <row r="45" spans="1:12" x14ac:dyDescent="0.25">
      <c r="A45" s="44"/>
      <c r="B45" s="44"/>
    </row>
    <row r="46" spans="1:12" x14ac:dyDescent="0.25">
      <c r="A46" s="44"/>
      <c r="B46" s="44"/>
    </row>
    <row r="47" spans="1:12" x14ac:dyDescent="0.25">
      <c r="A47" s="45"/>
      <c r="B47" s="45"/>
    </row>
    <row r="48" spans="1:12"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J7:L17"/>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0EC5C-0DD4-4501-A6FC-76830CC380DA}">
  <sheetPr>
    <tabColor rgb="FF00B050"/>
    <pageSetUpPr fitToPage="1"/>
  </sheetPr>
  <dimension ref="A1:M81"/>
  <sheetViews>
    <sheetView topLeftCell="A12"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958</v>
      </c>
      <c r="B5" s="297"/>
      <c r="C5" s="297" t="s">
        <v>959</v>
      </c>
      <c r="D5" s="297"/>
      <c r="E5" s="297"/>
      <c r="F5" s="297"/>
      <c r="G5" s="297"/>
      <c r="H5" s="297"/>
      <c r="I5" s="9"/>
    </row>
    <row r="6" spans="1:13" ht="6.75" customHeight="1" x14ac:dyDescent="0.25">
      <c r="A6" s="11"/>
      <c r="B6" s="11"/>
      <c r="C6" s="11"/>
      <c r="D6" s="11"/>
      <c r="E6" s="11"/>
      <c r="F6" s="11"/>
      <c r="G6" s="11"/>
      <c r="H6" s="12"/>
      <c r="I6" s="12"/>
      <c r="J6" s="12"/>
      <c r="K6" s="12"/>
      <c r="L6" s="12"/>
    </row>
    <row r="7" spans="1:13" s="8" customFormat="1" ht="20.100000000000001" customHeight="1" x14ac:dyDescent="0.2">
      <c r="A7" s="380" t="s">
        <v>4</v>
      </c>
      <c r="B7" s="381"/>
      <c r="C7" s="381"/>
      <c r="D7" s="382"/>
      <c r="E7" s="196"/>
      <c r="F7" s="380" t="s">
        <v>5</v>
      </c>
      <c r="G7" s="381"/>
      <c r="H7" s="382"/>
      <c r="I7" s="197"/>
      <c r="J7" s="378" t="s">
        <v>960</v>
      </c>
      <c r="K7" s="378"/>
      <c r="L7" s="378"/>
    </row>
    <row r="8" spans="1:13" s="8" customFormat="1" ht="20.100000000000001" customHeight="1" x14ac:dyDescent="0.2">
      <c r="A8" s="198" t="s">
        <v>127</v>
      </c>
      <c r="B8" s="383" t="s">
        <v>175</v>
      </c>
      <c r="C8" s="384"/>
      <c r="D8" s="385"/>
      <c r="E8" s="196"/>
      <c r="F8" s="199" t="s">
        <v>8</v>
      </c>
      <c r="G8" s="200" t="s">
        <v>9</v>
      </c>
      <c r="H8" s="201" t="s">
        <v>10</v>
      </c>
      <c r="I8" s="197"/>
      <c r="J8" s="378"/>
      <c r="K8" s="378"/>
      <c r="L8" s="378"/>
    </row>
    <row r="9" spans="1:13" s="8" customFormat="1" ht="20.100000000000001" customHeight="1" x14ac:dyDescent="0.2">
      <c r="A9" s="198" t="s">
        <v>12</v>
      </c>
      <c r="B9" s="364" t="s">
        <v>271</v>
      </c>
      <c r="C9" s="365"/>
      <c r="D9" s="366"/>
      <c r="E9" s="196"/>
      <c r="F9" s="202" t="s">
        <v>178</v>
      </c>
      <c r="G9" s="186">
        <v>1740</v>
      </c>
      <c r="H9" s="185">
        <v>1323</v>
      </c>
      <c r="I9" s="197"/>
      <c r="J9" s="378"/>
      <c r="K9" s="378"/>
      <c r="L9" s="378"/>
    </row>
    <row r="10" spans="1:13" s="8" customFormat="1" ht="20.100000000000001" customHeight="1" x14ac:dyDescent="0.2">
      <c r="A10" s="203" t="s">
        <v>15</v>
      </c>
      <c r="B10" s="367" t="s">
        <v>272</v>
      </c>
      <c r="C10" s="367"/>
      <c r="D10" s="368"/>
      <c r="E10" s="196"/>
      <c r="F10" s="202" t="s">
        <v>273</v>
      </c>
      <c r="G10" s="186" t="s">
        <v>427</v>
      </c>
      <c r="H10" s="185" t="s">
        <v>274</v>
      </c>
      <c r="I10" s="197"/>
      <c r="J10" s="378"/>
      <c r="K10" s="378"/>
      <c r="L10" s="378"/>
    </row>
    <row r="11" spans="1:13" s="8" customFormat="1" ht="20.100000000000001" customHeight="1" x14ac:dyDescent="0.2">
      <c r="A11" s="196"/>
      <c r="B11" s="196"/>
      <c r="C11" s="379" t="s">
        <v>427</v>
      </c>
      <c r="D11" s="379"/>
      <c r="E11" s="204" t="s">
        <v>427</v>
      </c>
      <c r="F11" s="205" t="s">
        <v>23</v>
      </c>
      <c r="G11" s="186">
        <v>0</v>
      </c>
      <c r="H11" s="185">
        <v>0</v>
      </c>
      <c r="I11" s="197"/>
      <c r="J11" s="378"/>
      <c r="K11" s="378"/>
      <c r="L11" s="378"/>
    </row>
    <row r="12" spans="1:13" s="8" customFormat="1" ht="20.100000000000001" customHeight="1" x14ac:dyDescent="0.2">
      <c r="A12" s="370" t="s">
        <v>427</v>
      </c>
      <c r="B12" s="370"/>
      <c r="C12" s="370"/>
      <c r="D12" s="370"/>
      <c r="E12" s="196"/>
      <c r="F12" s="202" t="s">
        <v>21</v>
      </c>
      <c r="G12" s="186">
        <v>1740</v>
      </c>
      <c r="H12" s="185">
        <v>1355</v>
      </c>
      <c r="I12" s="197"/>
      <c r="J12" s="378"/>
      <c r="K12" s="378"/>
      <c r="L12" s="378"/>
    </row>
    <row r="13" spans="1:13" s="8" customFormat="1" ht="20.100000000000001" customHeight="1" x14ac:dyDescent="0.2">
      <c r="A13" s="371" t="s">
        <v>144</v>
      </c>
      <c r="B13" s="372"/>
      <c r="C13" s="372"/>
      <c r="D13" s="373"/>
      <c r="E13" s="196"/>
      <c r="F13" s="202" t="s">
        <v>155</v>
      </c>
      <c r="G13" s="186" t="s">
        <v>427</v>
      </c>
      <c r="H13" s="185">
        <v>121</v>
      </c>
      <c r="I13" s="197"/>
      <c r="J13" s="378"/>
      <c r="K13" s="378"/>
      <c r="L13" s="378"/>
    </row>
    <row r="14" spans="1:13" s="8" customFormat="1" ht="20.100000000000001" customHeight="1" x14ac:dyDescent="0.2">
      <c r="A14" s="206" t="s">
        <v>40</v>
      </c>
      <c r="B14" s="374" t="s">
        <v>41</v>
      </c>
      <c r="C14" s="375"/>
      <c r="D14" s="376"/>
      <c r="E14" s="196"/>
      <c r="F14" s="202" t="s">
        <v>157</v>
      </c>
      <c r="G14" s="186" t="s">
        <v>427</v>
      </c>
      <c r="H14" s="185">
        <v>5.42</v>
      </c>
      <c r="I14" s="197"/>
      <c r="J14" s="378"/>
      <c r="K14" s="378"/>
      <c r="L14" s="378"/>
    </row>
    <row r="15" spans="1:13" s="8" customFormat="1" ht="20.100000000000001" customHeight="1" x14ac:dyDescent="0.2">
      <c r="A15" s="202" t="s">
        <v>150</v>
      </c>
      <c r="B15" s="274">
        <v>0.33</v>
      </c>
      <c r="C15" s="377"/>
      <c r="D15" s="275"/>
      <c r="E15" s="196"/>
      <c r="F15" s="202" t="s">
        <v>158</v>
      </c>
      <c r="G15" s="186" t="s">
        <v>427</v>
      </c>
      <c r="H15" s="185" t="s">
        <v>536</v>
      </c>
      <c r="I15" s="197"/>
      <c r="J15" s="378"/>
      <c r="K15" s="378"/>
      <c r="L15" s="378"/>
    </row>
    <row r="16" spans="1:13" s="8" customFormat="1" ht="20.100000000000001" customHeight="1" x14ac:dyDescent="0.2">
      <c r="A16" s="202" t="s">
        <v>151</v>
      </c>
      <c r="B16" s="274" t="s">
        <v>41</v>
      </c>
      <c r="C16" s="377"/>
      <c r="D16" s="275"/>
      <c r="E16" s="196"/>
      <c r="F16" s="202" t="s">
        <v>182</v>
      </c>
      <c r="G16" s="186" t="s">
        <v>427</v>
      </c>
      <c r="H16" s="185" t="s">
        <v>160</v>
      </c>
      <c r="I16" s="197"/>
      <c r="J16" s="378"/>
      <c r="K16" s="378"/>
      <c r="L16" s="378"/>
    </row>
    <row r="17" spans="1:12" s="8" customFormat="1" ht="20.100000000000001" customHeight="1" x14ac:dyDescent="0.2">
      <c r="A17" s="202" t="s">
        <v>152</v>
      </c>
      <c r="B17" s="364">
        <v>1</v>
      </c>
      <c r="C17" s="365"/>
      <c r="D17" s="366"/>
      <c r="E17" s="196"/>
      <c r="F17" s="202" t="s">
        <v>58</v>
      </c>
      <c r="G17" s="186">
        <v>0.4</v>
      </c>
      <c r="H17" s="185" t="s">
        <v>347</v>
      </c>
      <c r="I17" s="197"/>
      <c r="J17" s="378"/>
      <c r="K17" s="378"/>
      <c r="L17" s="378"/>
    </row>
    <row r="18" spans="1:12" s="8" customFormat="1" ht="20.100000000000001" customHeight="1" x14ac:dyDescent="0.2">
      <c r="A18" s="202" t="s">
        <v>185</v>
      </c>
      <c r="B18" s="364">
        <v>120</v>
      </c>
      <c r="C18" s="365"/>
      <c r="D18" s="366"/>
      <c r="E18" s="196"/>
      <c r="F18" s="199" t="s">
        <v>186</v>
      </c>
      <c r="G18" s="181" t="s">
        <v>427</v>
      </c>
      <c r="H18" s="180">
        <v>0.17799999999999999</v>
      </c>
      <c r="I18" s="197"/>
      <c r="J18" s="378"/>
      <c r="K18" s="378"/>
      <c r="L18" s="378"/>
    </row>
    <row r="19" spans="1:12" s="8" customFormat="1" ht="20.100000000000001" customHeight="1" x14ac:dyDescent="0.2">
      <c r="A19" s="199" t="s">
        <v>154</v>
      </c>
      <c r="B19" s="367">
        <v>5</v>
      </c>
      <c r="C19" s="367"/>
      <c r="D19" s="368"/>
      <c r="E19" s="196"/>
      <c r="F19" s="196"/>
      <c r="G19" s="196"/>
      <c r="H19" s="196"/>
      <c r="I19" s="197"/>
      <c r="J19" s="197"/>
      <c r="K19" s="197"/>
      <c r="L19" s="197"/>
    </row>
    <row r="20" spans="1:12" s="8" customFormat="1" ht="20.100000000000001" customHeight="1" x14ac:dyDescent="0.2">
      <c r="A20" s="196" t="s">
        <v>231</v>
      </c>
      <c r="B20" s="196"/>
      <c r="C20" s="196">
        <v>2</v>
      </c>
      <c r="D20" s="196"/>
      <c r="E20" s="196"/>
      <c r="F20" s="196"/>
      <c r="G20" s="196"/>
      <c r="H20" s="196"/>
      <c r="I20" s="197"/>
      <c r="J20" s="197"/>
      <c r="K20" s="197"/>
      <c r="L20" s="197"/>
    </row>
    <row r="21" spans="1:12" s="8" customFormat="1" ht="16.5" customHeight="1" x14ac:dyDescent="0.2">
      <c r="A21" s="369"/>
      <c r="B21" s="369"/>
      <c r="C21" s="369"/>
      <c r="D21" s="369"/>
      <c r="E21" s="196"/>
      <c r="F21" s="196"/>
      <c r="G21" s="196"/>
      <c r="H21" s="196"/>
      <c r="I21" s="197"/>
      <c r="J21" s="197"/>
      <c r="K21" s="197"/>
      <c r="L21" s="197"/>
    </row>
    <row r="22" spans="1:12" s="8" customFormat="1" ht="36" x14ac:dyDescent="0.2">
      <c r="A22" s="209" t="s">
        <v>63</v>
      </c>
      <c r="B22" s="209" t="s">
        <v>64</v>
      </c>
      <c r="C22" s="210" t="s">
        <v>65</v>
      </c>
      <c r="D22" s="210" t="s">
        <v>66</v>
      </c>
      <c r="E22" s="210" t="s">
        <v>187</v>
      </c>
      <c r="F22" s="210" t="s">
        <v>188</v>
      </c>
      <c r="G22" s="210" t="s">
        <v>189</v>
      </c>
      <c r="H22" s="211" t="s">
        <v>190</v>
      </c>
      <c r="I22" s="208"/>
      <c r="J22" s="197"/>
      <c r="K22" s="197"/>
      <c r="L22" s="197"/>
    </row>
    <row r="23" spans="1:12" s="8" customFormat="1" ht="20.100000000000001" customHeight="1" x14ac:dyDescent="0.2">
      <c r="A23" s="212" t="s">
        <v>961</v>
      </c>
      <c r="B23" s="213" t="s">
        <v>236</v>
      </c>
      <c r="C23" s="213" t="s">
        <v>193</v>
      </c>
      <c r="D23" s="213">
        <v>10</v>
      </c>
      <c r="E23" s="213">
        <v>275</v>
      </c>
      <c r="F23" s="213">
        <v>201</v>
      </c>
      <c r="G23" s="213">
        <v>201</v>
      </c>
      <c r="H23" s="214">
        <f t="shared" ref="H23:H29" si="0">G23/E23</f>
        <v>0.73090909090909095</v>
      </c>
      <c r="I23" s="215"/>
      <c r="J23" s="197"/>
      <c r="K23" s="197"/>
      <c r="L23" s="197"/>
    </row>
    <row r="24" spans="1:12" s="8" customFormat="1" ht="20.100000000000001" customHeight="1" x14ac:dyDescent="0.2">
      <c r="A24" s="212" t="s">
        <v>962</v>
      </c>
      <c r="B24" s="213" t="s">
        <v>236</v>
      </c>
      <c r="C24" s="213" t="s">
        <v>193</v>
      </c>
      <c r="D24" s="213">
        <v>10</v>
      </c>
      <c r="E24" s="213">
        <v>270</v>
      </c>
      <c r="F24" s="213">
        <v>199</v>
      </c>
      <c r="G24" s="213">
        <v>205</v>
      </c>
      <c r="H24" s="214">
        <f t="shared" si="0"/>
        <v>0.7592592592592593</v>
      </c>
      <c r="I24" s="215"/>
      <c r="J24" s="197"/>
      <c r="K24" s="197"/>
      <c r="L24" s="197"/>
    </row>
    <row r="25" spans="1:12" s="8" customFormat="1" ht="20.100000000000001" customHeight="1" x14ac:dyDescent="0.2">
      <c r="A25" s="212" t="s">
        <v>963</v>
      </c>
      <c r="B25" s="213" t="s">
        <v>236</v>
      </c>
      <c r="C25" s="213" t="s">
        <v>193</v>
      </c>
      <c r="D25" s="213">
        <v>10</v>
      </c>
      <c r="E25" s="213">
        <v>275</v>
      </c>
      <c r="F25" s="213">
        <v>201</v>
      </c>
      <c r="G25" s="213">
        <v>217</v>
      </c>
      <c r="H25" s="214">
        <f t="shared" si="0"/>
        <v>0.78909090909090907</v>
      </c>
      <c r="I25" s="215"/>
      <c r="J25" s="197"/>
      <c r="K25" s="197"/>
      <c r="L25" s="197"/>
    </row>
    <row r="26" spans="1:12" s="8" customFormat="1" ht="20.100000000000001" customHeight="1" x14ac:dyDescent="0.2">
      <c r="A26" s="212" t="s">
        <v>964</v>
      </c>
      <c r="B26" s="213" t="s">
        <v>198</v>
      </c>
      <c r="C26" s="213" t="s">
        <v>193</v>
      </c>
      <c r="D26" s="213">
        <v>10</v>
      </c>
      <c r="E26" s="213">
        <v>305</v>
      </c>
      <c r="F26" s="213">
        <v>268</v>
      </c>
      <c r="G26" s="213">
        <v>221</v>
      </c>
      <c r="H26" s="214">
        <f t="shared" si="0"/>
        <v>0.72459016393442621</v>
      </c>
      <c r="I26" s="215"/>
      <c r="J26" s="197"/>
      <c r="K26" s="197"/>
      <c r="L26" s="197"/>
    </row>
    <row r="27" spans="1:12" s="8" customFormat="1" ht="20.100000000000001" customHeight="1" x14ac:dyDescent="0.2">
      <c r="A27" s="212" t="s">
        <v>965</v>
      </c>
      <c r="B27" s="213" t="s">
        <v>198</v>
      </c>
      <c r="C27" s="213" t="s">
        <v>193</v>
      </c>
      <c r="D27" s="213">
        <v>10</v>
      </c>
      <c r="E27" s="213">
        <v>305</v>
      </c>
      <c r="F27" s="213">
        <v>210</v>
      </c>
      <c r="G27" s="213">
        <v>242</v>
      </c>
      <c r="H27" s="214">
        <f t="shared" si="0"/>
        <v>0.79344262295081969</v>
      </c>
      <c r="I27" s="215"/>
      <c r="J27" s="197"/>
      <c r="K27" s="197"/>
      <c r="L27" s="197"/>
    </row>
    <row r="28" spans="1:12" s="8" customFormat="1" ht="20.100000000000001" customHeight="1" x14ac:dyDescent="0.2">
      <c r="A28" s="212" t="s">
        <v>966</v>
      </c>
      <c r="B28" s="213" t="s">
        <v>198</v>
      </c>
      <c r="C28" s="213" t="s">
        <v>193</v>
      </c>
      <c r="D28" s="213">
        <v>10</v>
      </c>
      <c r="E28" s="213">
        <v>310</v>
      </c>
      <c r="F28" s="213">
        <v>244</v>
      </c>
      <c r="G28" s="213">
        <v>237</v>
      </c>
      <c r="H28" s="214">
        <f t="shared" si="0"/>
        <v>0.76451612903225807</v>
      </c>
      <c r="I28" s="215"/>
      <c r="J28" s="197"/>
      <c r="K28" s="197"/>
      <c r="L28" s="197"/>
    </row>
    <row r="29" spans="1:12" s="8" customFormat="1" ht="20.100000000000001" customHeight="1" x14ac:dyDescent="0.2">
      <c r="A29" s="202" t="s">
        <v>203</v>
      </c>
      <c r="B29" s="213" t="s">
        <v>427</v>
      </c>
      <c r="C29" s="213" t="s">
        <v>427</v>
      </c>
      <c r="D29" s="213" t="s">
        <v>427</v>
      </c>
      <c r="E29" s="205">
        <v>1740</v>
      </c>
      <c r="F29" s="213">
        <v>1323</v>
      </c>
      <c r="G29" s="205">
        <f>SUM(G23:G28)</f>
        <v>1323</v>
      </c>
      <c r="H29" s="216">
        <f t="shared" si="0"/>
        <v>0.76034482758620692</v>
      </c>
      <c r="I29" s="215"/>
      <c r="J29" s="197"/>
      <c r="K29" s="197"/>
      <c r="L29" s="197"/>
    </row>
    <row r="30" spans="1:12" s="8" customFormat="1" ht="20.100000000000001" customHeight="1" x14ac:dyDescent="0.2">
      <c r="A30" s="212" t="s">
        <v>427</v>
      </c>
      <c r="B30" s="213" t="s">
        <v>427</v>
      </c>
      <c r="C30" s="213" t="s">
        <v>427</v>
      </c>
      <c r="D30" s="213" t="s">
        <v>427</v>
      </c>
      <c r="E30" s="213" t="s">
        <v>427</v>
      </c>
      <c r="F30" s="213" t="s">
        <v>427</v>
      </c>
      <c r="G30" s="213" t="s">
        <v>427</v>
      </c>
      <c r="H30" s="214" t="s">
        <v>427</v>
      </c>
      <c r="I30" s="215"/>
      <c r="J30" s="197"/>
      <c r="K30" s="197"/>
      <c r="L30" s="197"/>
    </row>
    <row r="31" spans="1:12" s="8" customFormat="1" ht="20.100000000000001" customHeight="1" x14ac:dyDescent="0.2">
      <c r="A31" s="212" t="s">
        <v>967</v>
      </c>
      <c r="B31" s="213" t="s">
        <v>427</v>
      </c>
      <c r="C31" s="213" t="s">
        <v>205</v>
      </c>
      <c r="D31" s="213" t="s">
        <v>285</v>
      </c>
      <c r="E31" s="213">
        <v>1740</v>
      </c>
      <c r="F31" s="213">
        <v>1355</v>
      </c>
      <c r="G31" s="213">
        <v>1355</v>
      </c>
      <c r="H31" s="214">
        <v>1355</v>
      </c>
      <c r="I31" s="215"/>
      <c r="J31" s="197"/>
      <c r="K31" s="197"/>
      <c r="L31" s="197"/>
    </row>
    <row r="32" spans="1:12" s="8" customFormat="1" ht="20.100000000000001" customHeight="1" x14ac:dyDescent="0.2">
      <c r="A32" s="202" t="s">
        <v>207</v>
      </c>
      <c r="B32" s="213" t="s">
        <v>427</v>
      </c>
      <c r="C32" s="213" t="s">
        <v>427</v>
      </c>
      <c r="D32" s="213" t="s">
        <v>427</v>
      </c>
      <c r="E32" s="205">
        <v>1740</v>
      </c>
      <c r="F32" s="213">
        <v>1355</v>
      </c>
      <c r="G32" s="205">
        <v>1355</v>
      </c>
      <c r="H32" s="216">
        <v>1355</v>
      </c>
      <c r="I32" s="215"/>
      <c r="J32" s="197"/>
      <c r="K32" s="197"/>
      <c r="L32" s="197"/>
    </row>
    <row r="33" spans="1:12" s="8" customFormat="1" ht="20.100000000000001" customHeight="1" x14ac:dyDescent="0.2">
      <c r="A33" s="212" t="s">
        <v>427</v>
      </c>
      <c r="B33" s="213" t="s">
        <v>427</v>
      </c>
      <c r="C33" s="213" t="s">
        <v>427</v>
      </c>
      <c r="D33" s="213" t="s">
        <v>427</v>
      </c>
      <c r="E33" s="213" t="s">
        <v>427</v>
      </c>
      <c r="F33" s="213" t="s">
        <v>427</v>
      </c>
      <c r="G33" s="213" t="s">
        <v>427</v>
      </c>
      <c r="H33" s="214" t="s">
        <v>427</v>
      </c>
      <c r="I33" s="215"/>
      <c r="J33" s="197"/>
      <c r="K33" s="197"/>
      <c r="L33" s="197"/>
    </row>
    <row r="34" spans="1:12" s="8" customFormat="1" ht="20.100000000000001" customHeight="1" x14ac:dyDescent="0.2">
      <c r="A34" s="212" t="s">
        <v>427</v>
      </c>
      <c r="B34" s="213" t="s">
        <v>427</v>
      </c>
      <c r="C34" s="213" t="s">
        <v>427</v>
      </c>
      <c r="D34" s="213" t="s">
        <v>427</v>
      </c>
      <c r="E34" s="213" t="s">
        <v>427</v>
      </c>
      <c r="F34" s="213" t="s">
        <v>427</v>
      </c>
      <c r="G34" s="213" t="s">
        <v>427</v>
      </c>
      <c r="H34" s="214" t="s">
        <v>427</v>
      </c>
      <c r="I34" s="215"/>
      <c r="J34" s="197"/>
      <c r="K34" s="197"/>
      <c r="L34" s="197"/>
    </row>
    <row r="35" spans="1:12" s="8" customFormat="1" ht="20.100000000000001" customHeight="1" x14ac:dyDescent="0.2">
      <c r="A35" s="217" t="s">
        <v>427</v>
      </c>
      <c r="B35" s="218" t="s">
        <v>427</v>
      </c>
      <c r="C35" s="218" t="s">
        <v>427</v>
      </c>
      <c r="D35" s="218" t="s">
        <v>427</v>
      </c>
      <c r="E35" s="218" t="s">
        <v>427</v>
      </c>
      <c r="F35" s="218" t="s">
        <v>427</v>
      </c>
      <c r="G35" s="218" t="s">
        <v>427</v>
      </c>
      <c r="H35" s="180" t="s">
        <v>427</v>
      </c>
      <c r="I35" s="215"/>
      <c r="J35" s="197"/>
      <c r="K35" s="197"/>
      <c r="L35" s="197"/>
    </row>
    <row r="36" spans="1:12" x14ac:dyDescent="0.25">
      <c r="A36" s="43"/>
      <c r="B36" s="43"/>
    </row>
    <row r="37" spans="1:12" x14ac:dyDescent="0.25">
      <c r="A37" s="43"/>
      <c r="B37" s="43"/>
    </row>
    <row r="38" spans="1:12" x14ac:dyDescent="0.25">
      <c r="A38" s="44"/>
      <c r="B38" s="44"/>
    </row>
    <row r="39" spans="1:12" x14ac:dyDescent="0.25">
      <c r="A39" s="43"/>
      <c r="B39" s="43"/>
    </row>
    <row r="40" spans="1:12" x14ac:dyDescent="0.25">
      <c r="A40" s="43"/>
      <c r="B40" s="43"/>
    </row>
    <row r="41" spans="1:12" x14ac:dyDescent="0.25">
      <c r="A41" s="44"/>
      <c r="B41" s="44"/>
    </row>
    <row r="42" spans="1:12" x14ac:dyDescent="0.25">
      <c r="A42" s="44"/>
      <c r="B42" s="44"/>
    </row>
    <row r="43" spans="1:12" x14ac:dyDescent="0.25">
      <c r="A43" s="44"/>
      <c r="B43" s="44"/>
    </row>
    <row r="44" spans="1:12" x14ac:dyDescent="0.25">
      <c r="A44" s="44"/>
      <c r="B44" s="44"/>
    </row>
    <row r="45" spans="1:12" x14ac:dyDescent="0.25">
      <c r="A45" s="44"/>
      <c r="B45" s="44"/>
    </row>
    <row r="46" spans="1:12" x14ac:dyDescent="0.25">
      <c r="A46" s="44"/>
      <c r="B46" s="44"/>
    </row>
    <row r="47" spans="1:12" x14ac:dyDescent="0.25">
      <c r="A47" s="45"/>
      <c r="B47" s="45"/>
    </row>
    <row r="48" spans="1:12"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J7:L18"/>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843B9-3082-4F51-AFA8-7DD0CC624778}">
  <sheetPr>
    <tabColor rgb="FF00B050"/>
    <pageSetUpPr fitToPage="1"/>
  </sheetPr>
  <dimension ref="A1:M81"/>
  <sheetViews>
    <sheetView topLeftCell="A9"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968</v>
      </c>
      <c r="B5" s="297"/>
      <c r="C5" s="297" t="s">
        <v>969</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397</v>
      </c>
      <c r="C9" s="285"/>
      <c r="D9" s="286"/>
      <c r="E9" s="14"/>
      <c r="F9" s="19" t="s">
        <v>178</v>
      </c>
      <c r="G9" s="20">
        <v>780</v>
      </c>
      <c r="H9" s="21">
        <v>767</v>
      </c>
    </row>
    <row r="10" spans="1:13" s="8" customFormat="1" ht="20.100000000000001" customHeight="1" x14ac:dyDescent="0.2">
      <c r="A10" s="22" t="s">
        <v>15</v>
      </c>
      <c r="B10" s="270" t="s">
        <v>398</v>
      </c>
      <c r="C10" s="287"/>
      <c r="D10" s="288"/>
      <c r="E10" s="14"/>
      <c r="F10" s="23" t="s">
        <v>180</v>
      </c>
      <c r="G10" s="20"/>
      <c r="H10" s="21" t="s">
        <v>18</v>
      </c>
    </row>
    <row r="11" spans="1:13" s="8" customFormat="1" ht="20.100000000000001" customHeight="1" x14ac:dyDescent="0.2">
      <c r="A11" s="14"/>
      <c r="B11" s="14"/>
      <c r="C11" s="296"/>
      <c r="D11" s="296"/>
      <c r="E11" s="24"/>
      <c r="F11" s="23" t="s">
        <v>23</v>
      </c>
      <c r="G11" s="20">
        <v>0</v>
      </c>
      <c r="H11" s="21">
        <v>0</v>
      </c>
    </row>
    <row r="12" spans="1:13" s="8" customFormat="1" ht="20.100000000000001" customHeight="1" x14ac:dyDescent="0.2">
      <c r="A12" s="290"/>
      <c r="B12" s="290"/>
      <c r="C12" s="290"/>
      <c r="D12" s="290"/>
      <c r="E12" s="14"/>
      <c r="F12" s="23" t="s">
        <v>21</v>
      </c>
      <c r="G12" s="20">
        <v>780</v>
      </c>
      <c r="H12" s="21">
        <v>767</v>
      </c>
    </row>
    <row r="13" spans="1:13" s="8" customFormat="1" ht="20.100000000000001" customHeight="1" x14ac:dyDescent="0.2">
      <c r="A13" s="291" t="s">
        <v>144</v>
      </c>
      <c r="B13" s="292"/>
      <c r="C13" s="292"/>
      <c r="D13" s="293"/>
      <c r="E13" s="14"/>
      <c r="F13" s="23" t="s">
        <v>155</v>
      </c>
      <c r="G13" s="20"/>
      <c r="H13" s="21">
        <v>121</v>
      </c>
    </row>
    <row r="14" spans="1:13" s="8" customFormat="1" ht="20.100000000000001" customHeight="1" x14ac:dyDescent="0.2">
      <c r="A14" s="23" t="s">
        <v>40</v>
      </c>
      <c r="B14" s="246" t="s">
        <v>41</v>
      </c>
      <c r="C14" s="294"/>
      <c r="D14" s="247"/>
      <c r="E14" s="14"/>
      <c r="F14" s="23" t="s">
        <v>157</v>
      </c>
      <c r="G14" s="20"/>
      <c r="H14" s="21">
        <v>3.9</v>
      </c>
    </row>
    <row r="15" spans="1:13" s="8" customFormat="1" ht="20.100000000000001" customHeight="1" x14ac:dyDescent="0.2">
      <c r="A15" s="19" t="s">
        <v>150</v>
      </c>
      <c r="B15" s="335" t="s">
        <v>456</v>
      </c>
      <c r="C15" s="295"/>
      <c r="D15" s="245"/>
      <c r="E15" s="14"/>
      <c r="F15" s="23" t="s">
        <v>158</v>
      </c>
      <c r="G15" s="20"/>
      <c r="H15" s="21" t="s">
        <v>159</v>
      </c>
    </row>
    <row r="16" spans="1:13" s="8" customFormat="1" ht="20.100000000000001" customHeight="1" x14ac:dyDescent="0.2">
      <c r="A16" s="19" t="s">
        <v>151</v>
      </c>
      <c r="B16" s="244" t="s">
        <v>41</v>
      </c>
      <c r="C16" s="295"/>
      <c r="D16" s="245"/>
      <c r="E16" s="14"/>
      <c r="F16" s="23" t="s">
        <v>182</v>
      </c>
      <c r="G16" s="20"/>
      <c r="H16" s="21">
        <v>0.15</v>
      </c>
    </row>
    <row r="17" spans="1:9" s="8" customFormat="1" ht="20.100000000000001" customHeight="1" x14ac:dyDescent="0.2">
      <c r="A17" s="19" t="s">
        <v>152</v>
      </c>
      <c r="B17" s="266">
        <v>1</v>
      </c>
      <c r="C17" s="285"/>
      <c r="D17" s="286"/>
      <c r="E17" s="14"/>
      <c r="F17" s="23" t="s">
        <v>58</v>
      </c>
      <c r="G17" s="20">
        <v>0.4</v>
      </c>
      <c r="H17" s="21" t="s">
        <v>915</v>
      </c>
    </row>
    <row r="18" spans="1:9" s="8" customFormat="1" ht="20.100000000000001" customHeight="1" x14ac:dyDescent="0.2">
      <c r="A18" s="19" t="s">
        <v>185</v>
      </c>
      <c r="B18" s="266">
        <v>120</v>
      </c>
      <c r="C18" s="285"/>
      <c r="D18" s="286"/>
      <c r="E18" s="14"/>
      <c r="F18" s="25" t="s">
        <v>186</v>
      </c>
      <c r="G18" s="26"/>
      <c r="H18" s="27">
        <v>0.25700000000000001</v>
      </c>
    </row>
    <row r="19" spans="1:9" s="8" customFormat="1" ht="20.100000000000001" customHeight="1" x14ac:dyDescent="0.2">
      <c r="A19" s="28" t="s">
        <v>154</v>
      </c>
      <c r="B19" s="270">
        <v>5</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970</v>
      </c>
      <c r="B23" s="33" t="s">
        <v>236</v>
      </c>
      <c r="C23" s="34" t="s">
        <v>193</v>
      </c>
      <c r="D23" s="35">
        <v>10</v>
      </c>
      <c r="E23" s="35">
        <v>230</v>
      </c>
      <c r="F23" s="35">
        <v>206</v>
      </c>
      <c r="G23" s="35">
        <v>206</v>
      </c>
      <c r="H23" s="36">
        <f>G23/E23</f>
        <v>0.89565217391304353</v>
      </c>
      <c r="I23" s="37"/>
    </row>
    <row r="24" spans="1:9" s="8" customFormat="1" ht="20.100000000000001" customHeight="1" x14ac:dyDescent="0.2">
      <c r="A24" s="32" t="s">
        <v>971</v>
      </c>
      <c r="B24" s="33" t="s">
        <v>198</v>
      </c>
      <c r="C24" s="34" t="s">
        <v>193</v>
      </c>
      <c r="D24" s="35">
        <v>10</v>
      </c>
      <c r="E24" s="35">
        <v>180</v>
      </c>
      <c r="F24" s="35">
        <v>196</v>
      </c>
      <c r="G24" s="35">
        <v>196</v>
      </c>
      <c r="H24" s="36">
        <f t="shared" ref="H24:H27" si="0">G24/E24</f>
        <v>1.0888888888888888</v>
      </c>
      <c r="I24" s="37"/>
    </row>
    <row r="25" spans="1:9" s="8" customFormat="1" ht="20.100000000000001" customHeight="1" x14ac:dyDescent="0.2">
      <c r="A25" s="32" t="s">
        <v>972</v>
      </c>
      <c r="B25" s="33" t="s">
        <v>198</v>
      </c>
      <c r="C25" s="34" t="s">
        <v>193</v>
      </c>
      <c r="D25" s="35">
        <v>10</v>
      </c>
      <c r="E25" s="35">
        <v>185</v>
      </c>
      <c r="F25" s="35">
        <v>187</v>
      </c>
      <c r="G25" s="35">
        <v>187</v>
      </c>
      <c r="H25" s="36">
        <f t="shared" si="0"/>
        <v>1.0108108108108107</v>
      </c>
      <c r="I25" s="37"/>
    </row>
    <row r="26" spans="1:9" s="8" customFormat="1" ht="20.100000000000001" customHeight="1" x14ac:dyDescent="0.2">
      <c r="A26" s="32" t="s">
        <v>973</v>
      </c>
      <c r="B26" s="33" t="s">
        <v>198</v>
      </c>
      <c r="C26" s="34" t="s">
        <v>193</v>
      </c>
      <c r="D26" s="35">
        <v>10</v>
      </c>
      <c r="E26" s="35">
        <v>185</v>
      </c>
      <c r="F26" s="35">
        <v>178</v>
      </c>
      <c r="G26" s="35">
        <v>178</v>
      </c>
      <c r="H26" s="36">
        <f t="shared" si="0"/>
        <v>0.96216216216216222</v>
      </c>
      <c r="I26" s="37"/>
    </row>
    <row r="27" spans="1:9" s="8" customFormat="1" ht="20.100000000000001" customHeight="1" x14ac:dyDescent="0.2">
      <c r="A27" s="58" t="s">
        <v>203</v>
      </c>
      <c r="B27" s="33"/>
      <c r="C27" s="34"/>
      <c r="D27" s="35"/>
      <c r="E27" s="79">
        <f>SUM(E23:E26)</f>
        <v>780</v>
      </c>
      <c r="F27" s="35">
        <v>767</v>
      </c>
      <c r="G27" s="79">
        <f>SUM(G23:G26)</f>
        <v>767</v>
      </c>
      <c r="H27" s="80">
        <f t="shared" si="0"/>
        <v>0.98333333333333328</v>
      </c>
      <c r="I27" s="37"/>
    </row>
    <row r="28" spans="1:9" s="8" customFormat="1" ht="20.100000000000001" customHeight="1" x14ac:dyDescent="0.2">
      <c r="A28" s="32"/>
      <c r="B28" s="33"/>
      <c r="C28" s="34"/>
      <c r="D28" s="35"/>
      <c r="E28" s="35"/>
      <c r="F28" s="35"/>
      <c r="G28" s="35"/>
      <c r="H28" s="36"/>
      <c r="I28" s="37"/>
    </row>
    <row r="29" spans="1:9" s="8" customFormat="1" ht="20.100000000000001" customHeight="1" x14ac:dyDescent="0.2">
      <c r="A29" s="32" t="s">
        <v>974</v>
      </c>
      <c r="B29" s="33"/>
      <c r="C29" s="34" t="s">
        <v>205</v>
      </c>
      <c r="D29" s="35" t="s">
        <v>254</v>
      </c>
      <c r="E29" s="35">
        <v>780</v>
      </c>
      <c r="F29" s="35">
        <v>767</v>
      </c>
      <c r="G29" s="35">
        <v>767</v>
      </c>
      <c r="H29" s="36">
        <f t="shared" ref="H29:H30" si="1">G29/E29</f>
        <v>0.98333333333333328</v>
      </c>
      <c r="I29" s="37"/>
    </row>
    <row r="30" spans="1:9" s="8" customFormat="1" ht="20.100000000000001" customHeight="1" x14ac:dyDescent="0.2">
      <c r="A30" s="58" t="s">
        <v>207</v>
      </c>
      <c r="B30" s="33"/>
      <c r="C30" s="34"/>
      <c r="D30" s="35"/>
      <c r="E30" s="79">
        <f>SUM(E29)</f>
        <v>780</v>
      </c>
      <c r="F30" s="35">
        <v>767</v>
      </c>
      <c r="G30" s="79">
        <f>SUM(G29)</f>
        <v>767</v>
      </c>
      <c r="H30" s="80">
        <f t="shared" si="1"/>
        <v>0.98333333333333328</v>
      </c>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17A67-3F82-4B68-AF78-81162E071AE1}">
  <sheetPr>
    <tabColor rgb="FF00B050"/>
    <pageSetUpPr fitToPage="1"/>
  </sheetPr>
  <dimension ref="A1:M81"/>
  <sheetViews>
    <sheetView topLeftCell="A10"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975</v>
      </c>
      <c r="B5" s="297"/>
      <c r="C5" s="297" t="s">
        <v>976</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799</v>
      </c>
      <c r="C9" s="285"/>
      <c r="D9" s="286"/>
      <c r="E9" s="14"/>
      <c r="F9" s="19" t="s">
        <v>178</v>
      </c>
      <c r="G9" s="20">
        <v>370</v>
      </c>
      <c r="H9" s="21">
        <v>428</v>
      </c>
      <c r="J9" s="284" t="s">
        <v>977</v>
      </c>
      <c r="K9" s="284"/>
      <c r="L9" s="284"/>
    </row>
    <row r="10" spans="1:13" s="8" customFormat="1" ht="20.100000000000001" customHeight="1" x14ac:dyDescent="0.2">
      <c r="A10" s="22" t="s">
        <v>15</v>
      </c>
      <c r="B10" s="270" t="s">
        <v>303</v>
      </c>
      <c r="C10" s="287"/>
      <c r="D10" s="288"/>
      <c r="E10" s="14"/>
      <c r="F10" s="23" t="s">
        <v>273</v>
      </c>
      <c r="G10" s="20"/>
      <c r="H10" s="21" t="s">
        <v>978</v>
      </c>
      <c r="J10" s="284"/>
      <c r="K10" s="284"/>
      <c r="L10" s="284"/>
    </row>
    <row r="11" spans="1:13" s="8" customFormat="1" ht="20.100000000000001" customHeight="1" x14ac:dyDescent="0.2">
      <c r="A11" s="14"/>
      <c r="B11" s="14"/>
      <c r="C11" s="296"/>
      <c r="D11" s="296"/>
      <c r="E11" s="24"/>
      <c r="F11" s="23" t="s">
        <v>23</v>
      </c>
      <c r="G11" s="20">
        <v>0</v>
      </c>
      <c r="H11" s="21">
        <v>0</v>
      </c>
      <c r="J11" s="284"/>
      <c r="K11" s="284"/>
      <c r="L11" s="284"/>
    </row>
    <row r="12" spans="1:13" s="8" customFormat="1" ht="20.100000000000001" customHeight="1" x14ac:dyDescent="0.2">
      <c r="A12" s="290"/>
      <c r="B12" s="290"/>
      <c r="C12" s="290"/>
      <c r="D12" s="290"/>
      <c r="E12" s="14"/>
      <c r="F12" s="23" t="s">
        <v>21</v>
      </c>
      <c r="G12" s="20">
        <v>200</v>
      </c>
      <c r="H12" s="21">
        <v>428</v>
      </c>
      <c r="J12" s="284"/>
      <c r="K12" s="284"/>
      <c r="L12" s="284"/>
    </row>
    <row r="13" spans="1:13" s="8" customFormat="1" ht="20.100000000000001" customHeight="1" x14ac:dyDescent="0.2">
      <c r="A13" s="291" t="s">
        <v>144</v>
      </c>
      <c r="B13" s="292"/>
      <c r="C13" s="292"/>
      <c r="D13" s="293"/>
      <c r="E13" s="14"/>
      <c r="F13" s="23" t="s">
        <v>155</v>
      </c>
      <c r="G13" s="20"/>
      <c r="H13" s="21">
        <v>121</v>
      </c>
    </row>
    <row r="14" spans="1:13" s="8" customFormat="1" ht="20.100000000000001" customHeight="1" x14ac:dyDescent="0.2">
      <c r="A14" s="23" t="s">
        <v>40</v>
      </c>
      <c r="B14" s="246" t="s">
        <v>41</v>
      </c>
      <c r="C14" s="294"/>
      <c r="D14" s="247"/>
      <c r="E14" s="14"/>
      <c r="F14" s="23" t="s">
        <v>157</v>
      </c>
      <c r="G14" s="20"/>
      <c r="H14" s="21">
        <v>1.57</v>
      </c>
    </row>
    <row r="15" spans="1:13" s="8" customFormat="1" ht="20.100000000000001" customHeight="1" x14ac:dyDescent="0.2">
      <c r="A15" s="19" t="s">
        <v>150</v>
      </c>
      <c r="B15" s="244">
        <v>0.33</v>
      </c>
      <c r="C15" s="295"/>
      <c r="D15" s="245"/>
      <c r="E15" s="14"/>
      <c r="F15" s="23" t="s">
        <v>158</v>
      </c>
      <c r="G15" s="20"/>
      <c r="H15" s="21" t="s">
        <v>979</v>
      </c>
    </row>
    <row r="16" spans="1:13" s="8" customFormat="1" ht="20.100000000000001" customHeight="1" x14ac:dyDescent="0.2">
      <c r="A16" s="19" t="s">
        <v>151</v>
      </c>
      <c r="B16" s="244" t="s">
        <v>41</v>
      </c>
      <c r="C16" s="295"/>
      <c r="D16" s="245"/>
      <c r="E16" s="14"/>
      <c r="F16" s="23" t="s">
        <v>182</v>
      </c>
      <c r="G16" s="20"/>
      <c r="H16" s="21" t="s">
        <v>494</v>
      </c>
    </row>
    <row r="17" spans="1:9" s="8" customFormat="1" ht="20.100000000000001" customHeight="1" x14ac:dyDescent="0.2">
      <c r="A17" s="19" t="s">
        <v>152</v>
      </c>
      <c r="B17" s="266">
        <v>1</v>
      </c>
      <c r="C17" s="285"/>
      <c r="D17" s="286"/>
      <c r="E17" s="14"/>
      <c r="F17" s="23" t="s">
        <v>58</v>
      </c>
      <c r="G17" s="20">
        <v>0.4</v>
      </c>
      <c r="H17" s="21" t="s">
        <v>980</v>
      </c>
    </row>
    <row r="18" spans="1:9" s="8" customFormat="1" ht="20.100000000000001" customHeight="1" x14ac:dyDescent="0.2">
      <c r="A18" s="19" t="s">
        <v>185</v>
      </c>
      <c r="B18" s="266">
        <v>120</v>
      </c>
      <c r="C18" s="285"/>
      <c r="D18" s="286"/>
      <c r="E18" s="14"/>
      <c r="F18" s="25" t="s">
        <v>186</v>
      </c>
      <c r="G18" s="26"/>
      <c r="H18" s="27">
        <v>0.95099999999999996</v>
      </c>
    </row>
    <row r="19" spans="1:9" s="8" customFormat="1" ht="20.100000000000001" customHeight="1" x14ac:dyDescent="0.2">
      <c r="A19" s="28" t="s">
        <v>154</v>
      </c>
      <c r="B19" s="270">
        <v>5</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981</v>
      </c>
      <c r="B23" s="33" t="s">
        <v>888</v>
      </c>
      <c r="C23" s="34" t="s">
        <v>115</v>
      </c>
      <c r="D23" s="35"/>
      <c r="E23" s="35">
        <v>200</v>
      </c>
      <c r="F23" s="35">
        <v>241</v>
      </c>
      <c r="G23" s="35">
        <v>241</v>
      </c>
      <c r="H23" s="36">
        <f>G23/E23</f>
        <v>1.2050000000000001</v>
      </c>
      <c r="I23" s="37"/>
    </row>
    <row r="24" spans="1:9" s="8" customFormat="1" ht="20.100000000000001" customHeight="1" x14ac:dyDescent="0.2">
      <c r="A24" s="32" t="s">
        <v>982</v>
      </c>
      <c r="B24" s="33" t="s">
        <v>890</v>
      </c>
      <c r="C24" s="34" t="s">
        <v>309</v>
      </c>
      <c r="D24" s="35"/>
      <c r="E24" s="35">
        <v>110</v>
      </c>
      <c r="F24" s="35">
        <v>112</v>
      </c>
      <c r="G24" s="35">
        <v>112</v>
      </c>
      <c r="H24" s="36">
        <f t="shared" ref="H24:H25" si="0">G24/E24</f>
        <v>1.0181818181818181</v>
      </c>
      <c r="I24" s="37"/>
    </row>
    <row r="25" spans="1:9" s="8" customFormat="1" ht="20.100000000000001" customHeight="1" x14ac:dyDescent="0.2">
      <c r="A25" s="32" t="s">
        <v>983</v>
      </c>
      <c r="B25" s="33" t="s">
        <v>893</v>
      </c>
      <c r="C25" s="34" t="s">
        <v>312</v>
      </c>
      <c r="D25" s="35"/>
      <c r="E25" s="35">
        <v>60</v>
      </c>
      <c r="F25" s="35">
        <v>75</v>
      </c>
      <c r="G25" s="35">
        <v>75</v>
      </c>
      <c r="H25" s="36">
        <f t="shared" si="0"/>
        <v>1.25</v>
      </c>
      <c r="I25" s="37"/>
    </row>
    <row r="26" spans="1:9" s="8" customFormat="1" ht="20.100000000000001" customHeight="1" x14ac:dyDescent="0.2">
      <c r="A26" s="58" t="s">
        <v>203</v>
      </c>
      <c r="B26" s="33"/>
      <c r="C26" s="34"/>
      <c r="D26" s="35"/>
      <c r="E26" s="79">
        <f>SUM(E22:E25)</f>
        <v>370</v>
      </c>
      <c r="F26" s="35">
        <v>428</v>
      </c>
      <c r="G26" s="79">
        <f>SUM(G22:G25)</f>
        <v>428</v>
      </c>
      <c r="H26" s="80">
        <f t="shared" ref="H26" si="1">G26/E26</f>
        <v>1.1567567567567567</v>
      </c>
      <c r="I26" s="37"/>
    </row>
    <row r="27" spans="1:9" s="8" customFormat="1" ht="20.100000000000001" customHeight="1" x14ac:dyDescent="0.2">
      <c r="A27" s="32"/>
      <c r="B27" s="33"/>
      <c r="C27" s="34"/>
      <c r="D27" s="35"/>
      <c r="E27" s="35"/>
      <c r="F27" s="35"/>
      <c r="G27" s="35"/>
      <c r="H27" s="36"/>
      <c r="I27" s="37"/>
    </row>
    <row r="28" spans="1:9" s="8" customFormat="1" ht="20.100000000000001" customHeight="1" x14ac:dyDescent="0.2">
      <c r="A28" s="32" t="s">
        <v>984</v>
      </c>
      <c r="B28" s="33" t="s">
        <v>888</v>
      </c>
      <c r="C28" s="34" t="s">
        <v>314</v>
      </c>
      <c r="D28" s="35">
        <v>8</v>
      </c>
      <c r="E28" s="35">
        <v>200</v>
      </c>
      <c r="F28" s="35">
        <v>428</v>
      </c>
      <c r="G28" s="35">
        <v>428</v>
      </c>
      <c r="H28" s="36">
        <f t="shared" ref="H28:H29" si="2">G28/E28</f>
        <v>2.14</v>
      </c>
      <c r="I28" s="37"/>
    </row>
    <row r="29" spans="1:9" s="8" customFormat="1" ht="20.100000000000001" customHeight="1" x14ac:dyDescent="0.2">
      <c r="A29" s="58" t="s">
        <v>207</v>
      </c>
      <c r="B29" s="33"/>
      <c r="C29" s="34"/>
      <c r="D29" s="35"/>
      <c r="E29" s="79">
        <f>SUM(E28)</f>
        <v>200</v>
      </c>
      <c r="F29" s="35">
        <v>428</v>
      </c>
      <c r="G29" s="79">
        <f>SUM(G28)</f>
        <v>428</v>
      </c>
      <c r="H29" s="80">
        <f t="shared" si="2"/>
        <v>2.14</v>
      </c>
      <c r="I29" s="37"/>
    </row>
    <row r="30" spans="1:9" s="8" customFormat="1" ht="20.100000000000001" customHeight="1" x14ac:dyDescent="0.2">
      <c r="A30" s="32"/>
      <c r="B30" s="33"/>
      <c r="C30" s="34"/>
      <c r="D30" s="35"/>
      <c r="E30" s="35"/>
      <c r="F30" s="35"/>
      <c r="G30" s="35"/>
      <c r="H30" s="36"/>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J9:L12"/>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64C50-3732-4643-AD07-39ECFFE919F7}">
  <sheetPr>
    <tabColor rgb="FF00B050"/>
    <pageSetUpPr fitToPage="1"/>
  </sheetPr>
  <dimension ref="A1:M81"/>
  <sheetViews>
    <sheetView topLeftCell="A20"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985</v>
      </c>
      <c r="B5" s="297"/>
      <c r="C5" s="297" t="s">
        <v>986</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812</v>
      </c>
      <c r="C9" s="285"/>
      <c r="D9" s="286"/>
      <c r="E9" s="14"/>
      <c r="F9" s="19" t="s">
        <v>178</v>
      </c>
      <c r="G9" s="20">
        <v>2430</v>
      </c>
      <c r="H9" s="21">
        <v>2079</v>
      </c>
      <c r="J9" s="284" t="s">
        <v>987</v>
      </c>
      <c r="K9" s="284"/>
      <c r="L9" s="284"/>
    </row>
    <row r="10" spans="1:13" s="8" customFormat="1" ht="20.100000000000001" customHeight="1" x14ac:dyDescent="0.2">
      <c r="A10" s="22" t="s">
        <v>15</v>
      </c>
      <c r="B10" s="270" t="s">
        <v>517</v>
      </c>
      <c r="C10" s="287"/>
      <c r="D10" s="288"/>
      <c r="E10" s="14"/>
      <c r="F10" s="23" t="s">
        <v>273</v>
      </c>
      <c r="G10" s="20"/>
      <c r="H10" s="21" t="s">
        <v>274</v>
      </c>
      <c r="J10" s="284"/>
      <c r="K10" s="284"/>
      <c r="L10" s="284"/>
    </row>
    <row r="11" spans="1:13" s="8" customFormat="1" ht="20.100000000000001" customHeight="1" x14ac:dyDescent="0.2">
      <c r="A11" s="14"/>
      <c r="B11" s="14"/>
      <c r="C11" s="296"/>
      <c r="D11" s="296"/>
      <c r="E11" s="24"/>
      <c r="F11" s="23" t="s">
        <v>23</v>
      </c>
      <c r="G11" s="20">
        <v>0</v>
      </c>
      <c r="H11" s="21">
        <v>0</v>
      </c>
      <c r="J11" s="284"/>
      <c r="K11" s="284"/>
      <c r="L11" s="284"/>
    </row>
    <row r="12" spans="1:13" s="8" customFormat="1" ht="20.100000000000001" customHeight="1" x14ac:dyDescent="0.2">
      <c r="A12" s="290"/>
      <c r="B12" s="290"/>
      <c r="C12" s="290"/>
      <c r="D12" s="290"/>
      <c r="E12" s="14"/>
      <c r="F12" s="23" t="s">
        <v>21</v>
      </c>
      <c r="G12" s="20">
        <v>2430</v>
      </c>
      <c r="H12" s="21">
        <v>2079</v>
      </c>
      <c r="J12" s="284"/>
      <c r="K12" s="284"/>
      <c r="L12" s="284"/>
    </row>
    <row r="13" spans="1:13" s="8" customFormat="1" ht="20.100000000000001" customHeight="1" x14ac:dyDescent="0.2">
      <c r="A13" s="291" t="s">
        <v>144</v>
      </c>
      <c r="B13" s="292"/>
      <c r="C13" s="292"/>
      <c r="D13" s="293"/>
      <c r="E13" s="14"/>
      <c r="F13" s="23" t="s">
        <v>155</v>
      </c>
      <c r="G13" s="20"/>
      <c r="H13" s="21">
        <v>121</v>
      </c>
      <c r="J13" s="284"/>
      <c r="K13" s="284"/>
      <c r="L13" s="284"/>
    </row>
    <row r="14" spans="1:13" s="8" customFormat="1" ht="20.100000000000001" customHeight="1" x14ac:dyDescent="0.2">
      <c r="A14" s="23" t="s">
        <v>40</v>
      </c>
      <c r="B14" s="246" t="s">
        <v>41</v>
      </c>
      <c r="C14" s="294"/>
      <c r="D14" s="247"/>
      <c r="E14" s="14"/>
      <c r="F14" s="23" t="s">
        <v>157</v>
      </c>
      <c r="G14" s="20"/>
      <c r="H14" s="21">
        <v>13</v>
      </c>
    </row>
    <row r="15" spans="1:13" s="8" customFormat="1" ht="20.100000000000001" customHeight="1" x14ac:dyDescent="0.2">
      <c r="A15" s="19" t="s">
        <v>150</v>
      </c>
      <c r="B15" s="244">
        <v>0.5</v>
      </c>
      <c r="C15" s="295"/>
      <c r="D15" s="245"/>
      <c r="E15" s="14"/>
      <c r="F15" s="23" t="s">
        <v>158</v>
      </c>
      <c r="G15" s="20"/>
      <c r="H15" s="21" t="s">
        <v>988</v>
      </c>
    </row>
    <row r="16" spans="1:13" s="8" customFormat="1" ht="20.100000000000001" customHeight="1" x14ac:dyDescent="0.2">
      <c r="A16" s="19" t="s">
        <v>151</v>
      </c>
      <c r="B16" s="244" t="s">
        <v>41</v>
      </c>
      <c r="C16" s="295"/>
      <c r="D16" s="245"/>
      <c r="E16" s="14"/>
      <c r="F16" s="23" t="s">
        <v>182</v>
      </c>
      <c r="G16" s="20"/>
      <c r="H16" s="21" t="s">
        <v>377</v>
      </c>
    </row>
    <row r="17" spans="1:9" s="8" customFormat="1" ht="20.100000000000001" customHeight="1" x14ac:dyDescent="0.2">
      <c r="A17" s="19" t="s">
        <v>152</v>
      </c>
      <c r="B17" s="266">
        <v>1</v>
      </c>
      <c r="C17" s="285"/>
      <c r="D17" s="286"/>
      <c r="E17" s="14"/>
      <c r="F17" s="23" t="s">
        <v>58</v>
      </c>
      <c r="G17" s="20">
        <v>0.4</v>
      </c>
      <c r="H17" s="21" t="s">
        <v>713</v>
      </c>
    </row>
    <row r="18" spans="1:9" s="8" customFormat="1" ht="20.100000000000001" customHeight="1" x14ac:dyDescent="0.2">
      <c r="A18" s="19" t="s">
        <v>185</v>
      </c>
      <c r="B18" s="266">
        <v>120</v>
      </c>
      <c r="C18" s="285"/>
      <c r="D18" s="286"/>
      <c r="E18" s="14"/>
      <c r="F18" s="25" t="s">
        <v>186</v>
      </c>
      <c r="G18" s="26"/>
      <c r="H18" s="27">
        <v>0.84399999999999997</v>
      </c>
    </row>
    <row r="19" spans="1:9" s="8" customFormat="1" ht="20.100000000000001" customHeight="1" x14ac:dyDescent="0.2">
      <c r="A19" s="28" t="s">
        <v>154</v>
      </c>
      <c r="B19" s="270">
        <v>7.7</v>
      </c>
      <c r="C19" s="287"/>
      <c r="D19" s="288"/>
      <c r="E19" s="14"/>
      <c r="F19" s="14"/>
      <c r="G19" s="14"/>
      <c r="H19" s="14"/>
    </row>
    <row r="20" spans="1:9" s="8" customFormat="1" ht="20.100000000000001" customHeight="1" x14ac:dyDescent="0.2">
      <c r="A20" s="14" t="s">
        <v>231</v>
      </c>
      <c r="B20" s="14"/>
      <c r="C20" s="48">
        <v>2</v>
      </c>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989</v>
      </c>
      <c r="B23" s="33" t="s">
        <v>236</v>
      </c>
      <c r="C23" s="34" t="s">
        <v>193</v>
      </c>
      <c r="D23" s="35">
        <v>10</v>
      </c>
      <c r="E23" s="35">
        <v>255</v>
      </c>
      <c r="F23" s="35">
        <v>278</v>
      </c>
      <c r="G23" s="35">
        <v>245</v>
      </c>
      <c r="H23" s="36">
        <f>G23/E23</f>
        <v>0.96078431372549022</v>
      </c>
      <c r="I23" s="37"/>
    </row>
    <row r="24" spans="1:9" s="8" customFormat="1" ht="20.100000000000001" customHeight="1" x14ac:dyDescent="0.2">
      <c r="A24" s="32" t="s">
        <v>990</v>
      </c>
      <c r="B24" s="33" t="s">
        <v>236</v>
      </c>
      <c r="C24" s="34" t="s">
        <v>193</v>
      </c>
      <c r="D24" s="35">
        <v>10</v>
      </c>
      <c r="E24" s="35">
        <v>255</v>
      </c>
      <c r="F24" s="35">
        <v>333</v>
      </c>
      <c r="G24" s="35">
        <v>259</v>
      </c>
      <c r="H24" s="36">
        <f t="shared" ref="H24:H34" si="0">G24/E24</f>
        <v>1.0156862745098039</v>
      </c>
      <c r="I24" s="37"/>
    </row>
    <row r="25" spans="1:9" s="8" customFormat="1" ht="20.100000000000001" customHeight="1" x14ac:dyDescent="0.2">
      <c r="A25" s="32" t="s">
        <v>991</v>
      </c>
      <c r="B25" s="33" t="s">
        <v>198</v>
      </c>
      <c r="C25" s="34" t="s">
        <v>193</v>
      </c>
      <c r="D25" s="35">
        <v>10</v>
      </c>
      <c r="E25" s="35">
        <v>320</v>
      </c>
      <c r="F25" s="35">
        <v>184</v>
      </c>
      <c r="G25" s="35">
        <v>269</v>
      </c>
      <c r="H25" s="36">
        <f t="shared" si="0"/>
        <v>0.84062499999999996</v>
      </c>
      <c r="I25" s="37"/>
    </row>
    <row r="26" spans="1:9" s="8" customFormat="1" ht="20.100000000000001" customHeight="1" x14ac:dyDescent="0.2">
      <c r="A26" s="32" t="s">
        <v>992</v>
      </c>
      <c r="B26" s="33" t="s">
        <v>198</v>
      </c>
      <c r="C26" s="34" t="s">
        <v>193</v>
      </c>
      <c r="D26" s="35">
        <v>10</v>
      </c>
      <c r="E26" s="35">
        <v>320</v>
      </c>
      <c r="F26" s="35">
        <v>215</v>
      </c>
      <c r="G26" s="35">
        <v>253</v>
      </c>
      <c r="H26" s="36">
        <f t="shared" si="0"/>
        <v>0.79062500000000002</v>
      </c>
      <c r="I26" s="37"/>
    </row>
    <row r="27" spans="1:9" s="8" customFormat="1" ht="20.100000000000001" customHeight="1" x14ac:dyDescent="0.2">
      <c r="A27" s="32" t="s">
        <v>993</v>
      </c>
      <c r="B27" s="33" t="s">
        <v>198</v>
      </c>
      <c r="C27" s="34" t="s">
        <v>193</v>
      </c>
      <c r="D27" s="35">
        <v>10</v>
      </c>
      <c r="E27" s="35">
        <v>320</v>
      </c>
      <c r="F27" s="35">
        <v>221</v>
      </c>
      <c r="G27" s="35">
        <v>267</v>
      </c>
      <c r="H27" s="36">
        <f t="shared" si="0"/>
        <v>0.83437499999999998</v>
      </c>
      <c r="I27" s="37"/>
    </row>
    <row r="28" spans="1:9" s="8" customFormat="1" ht="20.100000000000001" customHeight="1" x14ac:dyDescent="0.2">
      <c r="A28" s="32" t="s">
        <v>994</v>
      </c>
      <c r="B28" s="33" t="s">
        <v>198</v>
      </c>
      <c r="C28" s="34" t="s">
        <v>193</v>
      </c>
      <c r="D28" s="35">
        <v>10</v>
      </c>
      <c r="E28" s="35">
        <v>320</v>
      </c>
      <c r="F28" s="35">
        <v>195</v>
      </c>
      <c r="G28" s="35">
        <v>257</v>
      </c>
      <c r="H28" s="36">
        <f t="shared" si="0"/>
        <v>0.80312499999999998</v>
      </c>
      <c r="I28" s="37"/>
    </row>
    <row r="29" spans="1:9" s="8" customFormat="1" ht="20.100000000000001" customHeight="1" x14ac:dyDescent="0.2">
      <c r="A29" s="32" t="s">
        <v>995</v>
      </c>
      <c r="B29" s="33" t="s">
        <v>198</v>
      </c>
      <c r="C29" s="34" t="s">
        <v>193</v>
      </c>
      <c r="D29" s="35">
        <v>10</v>
      </c>
      <c r="E29" s="35">
        <v>320</v>
      </c>
      <c r="F29" s="35">
        <v>238</v>
      </c>
      <c r="G29" s="35">
        <v>258</v>
      </c>
      <c r="H29" s="36">
        <f t="shared" si="0"/>
        <v>0.80625000000000002</v>
      </c>
      <c r="I29" s="37"/>
    </row>
    <row r="30" spans="1:9" s="8" customFormat="1" ht="20.100000000000001" customHeight="1" x14ac:dyDescent="0.2">
      <c r="A30" s="32" t="s">
        <v>996</v>
      </c>
      <c r="B30" s="33" t="s">
        <v>198</v>
      </c>
      <c r="C30" s="34" t="s">
        <v>193</v>
      </c>
      <c r="D30" s="35">
        <v>10</v>
      </c>
      <c r="E30" s="35">
        <v>320</v>
      </c>
      <c r="F30" s="35">
        <v>271</v>
      </c>
      <c r="G30" s="35">
        <v>271</v>
      </c>
      <c r="H30" s="36">
        <f t="shared" si="0"/>
        <v>0.84687500000000004</v>
      </c>
      <c r="I30" s="37"/>
    </row>
    <row r="31" spans="1:9" s="8" customFormat="1" ht="20.100000000000001" customHeight="1" x14ac:dyDescent="0.2">
      <c r="A31" s="58" t="s">
        <v>203</v>
      </c>
      <c r="B31" s="33"/>
      <c r="C31" s="34"/>
      <c r="D31" s="35"/>
      <c r="E31" s="79">
        <v>2430</v>
      </c>
      <c r="F31" s="35">
        <f>SUM(F23:F30)</f>
        <v>1935</v>
      </c>
      <c r="G31" s="79">
        <f>SUM(G23:G30)</f>
        <v>2079</v>
      </c>
      <c r="H31" s="80">
        <f t="shared" si="0"/>
        <v>0.85555555555555551</v>
      </c>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t="s">
        <v>997</v>
      </c>
      <c r="B33" s="33"/>
      <c r="C33" s="34" t="s">
        <v>205</v>
      </c>
      <c r="D33" s="35" t="s">
        <v>327</v>
      </c>
      <c r="E33" s="35">
        <v>2430</v>
      </c>
      <c r="F33" s="35">
        <v>1935</v>
      </c>
      <c r="G33" s="35">
        <v>2079</v>
      </c>
      <c r="H33" s="36">
        <f t="shared" si="0"/>
        <v>0.85555555555555551</v>
      </c>
      <c r="I33" s="37"/>
    </row>
    <row r="34" spans="1:9" s="8" customFormat="1" ht="20.100000000000001" customHeight="1" x14ac:dyDescent="0.2">
      <c r="A34" s="58" t="s">
        <v>207</v>
      </c>
      <c r="B34" s="33"/>
      <c r="C34" s="34"/>
      <c r="D34" s="35"/>
      <c r="E34" s="79">
        <f>SUM(E33)</f>
        <v>2430</v>
      </c>
      <c r="F34" s="35">
        <v>1935</v>
      </c>
      <c r="G34" s="79">
        <v>2079</v>
      </c>
      <c r="H34" s="80">
        <f t="shared" si="0"/>
        <v>0.85555555555555551</v>
      </c>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J9:L13"/>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274D1-F0EC-4E03-8A13-9920DB50FCF6}">
  <sheetPr>
    <tabColor rgb="FF00B050"/>
    <pageSetUpPr fitToPage="1"/>
  </sheetPr>
  <dimension ref="A1:M82"/>
  <sheetViews>
    <sheetView topLeftCell="A20"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998</v>
      </c>
      <c r="B5" s="297"/>
      <c r="C5" s="297" t="s">
        <v>999</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812</v>
      </c>
      <c r="C9" s="285"/>
      <c r="D9" s="286"/>
      <c r="E9" s="14"/>
      <c r="F9" s="19" t="s">
        <v>178</v>
      </c>
      <c r="G9" s="20">
        <v>1650</v>
      </c>
      <c r="H9" s="21">
        <v>1736</v>
      </c>
      <c r="J9" s="8" t="s">
        <v>1000</v>
      </c>
    </row>
    <row r="10" spans="1:13" s="8" customFormat="1" ht="20.100000000000001" customHeight="1" x14ac:dyDescent="0.2">
      <c r="A10" s="22" t="s">
        <v>15</v>
      </c>
      <c r="B10" s="270" t="s">
        <v>1001</v>
      </c>
      <c r="C10" s="287"/>
      <c r="D10" s="288"/>
      <c r="E10" s="14"/>
      <c r="F10" s="23" t="s">
        <v>273</v>
      </c>
      <c r="G10" s="20"/>
      <c r="H10" s="21" t="s">
        <v>368</v>
      </c>
      <c r="J10" s="8" t="s">
        <v>455</v>
      </c>
    </row>
    <row r="11" spans="1:13" s="8" customFormat="1" ht="20.100000000000001" customHeight="1" x14ac:dyDescent="0.2">
      <c r="A11" s="14"/>
      <c r="B11" s="14"/>
      <c r="C11" s="296"/>
      <c r="D11" s="296"/>
      <c r="E11" s="24"/>
      <c r="F11" s="23" t="s">
        <v>23</v>
      </c>
      <c r="G11" s="20">
        <v>0</v>
      </c>
      <c r="H11" s="21">
        <v>0</v>
      </c>
    </row>
    <row r="12" spans="1:13" s="8" customFormat="1" ht="20.100000000000001" customHeight="1" x14ac:dyDescent="0.2">
      <c r="A12" s="290"/>
      <c r="B12" s="290"/>
      <c r="C12" s="290"/>
      <c r="D12" s="290"/>
      <c r="E12" s="14"/>
      <c r="F12" s="23" t="s">
        <v>21</v>
      </c>
      <c r="G12" s="20">
        <v>1650</v>
      </c>
      <c r="H12" s="21">
        <v>1736</v>
      </c>
    </row>
    <row r="13" spans="1:13" s="8" customFormat="1" ht="20.100000000000001" customHeight="1" x14ac:dyDescent="0.2">
      <c r="A13" s="291" t="s">
        <v>144</v>
      </c>
      <c r="B13" s="292"/>
      <c r="C13" s="292"/>
      <c r="D13" s="293"/>
      <c r="E13" s="14"/>
      <c r="F13" s="23" t="s">
        <v>155</v>
      </c>
      <c r="G13" s="20"/>
      <c r="H13" s="21">
        <v>121</v>
      </c>
    </row>
    <row r="14" spans="1:13" s="8" customFormat="1" ht="20.100000000000001" customHeight="1" x14ac:dyDescent="0.2">
      <c r="A14" s="23" t="s">
        <v>40</v>
      </c>
      <c r="B14" s="246" t="s">
        <v>41</v>
      </c>
      <c r="C14" s="294"/>
      <c r="D14" s="247"/>
      <c r="E14" s="14"/>
      <c r="F14" s="23" t="s">
        <v>157</v>
      </c>
      <c r="G14" s="20"/>
      <c r="H14" s="21">
        <v>12.1</v>
      </c>
    </row>
    <row r="15" spans="1:13" s="8" customFormat="1" ht="20.100000000000001" customHeight="1" x14ac:dyDescent="0.2">
      <c r="A15" s="19" t="s">
        <v>150</v>
      </c>
      <c r="B15" s="244">
        <v>0.5</v>
      </c>
      <c r="C15" s="295"/>
      <c r="D15" s="245"/>
      <c r="E15" s="14"/>
      <c r="F15" s="23" t="s">
        <v>158</v>
      </c>
      <c r="G15" s="20"/>
      <c r="H15" s="21" t="s">
        <v>1002</v>
      </c>
    </row>
    <row r="16" spans="1:13" s="8" customFormat="1" ht="20.100000000000001" customHeight="1" x14ac:dyDescent="0.2">
      <c r="A16" s="19" t="s">
        <v>151</v>
      </c>
      <c r="B16" s="244" t="s">
        <v>41</v>
      </c>
      <c r="C16" s="295"/>
      <c r="D16" s="245"/>
      <c r="E16" s="14"/>
      <c r="F16" s="23" t="s">
        <v>182</v>
      </c>
      <c r="G16" s="20"/>
      <c r="H16" s="21" t="s">
        <v>622</v>
      </c>
    </row>
    <row r="17" spans="1:9" s="8" customFormat="1" ht="20.100000000000001" customHeight="1" x14ac:dyDescent="0.2">
      <c r="A17" s="19" t="s">
        <v>152</v>
      </c>
      <c r="B17" s="266">
        <v>1</v>
      </c>
      <c r="C17" s="285"/>
      <c r="D17" s="286"/>
      <c r="E17" s="14"/>
      <c r="F17" s="23" t="s">
        <v>58</v>
      </c>
      <c r="G17" s="20">
        <v>0.4</v>
      </c>
      <c r="H17" s="21" t="s">
        <v>1003</v>
      </c>
    </row>
    <row r="18" spans="1:9" s="8" customFormat="1" ht="20.100000000000001" customHeight="1" x14ac:dyDescent="0.2">
      <c r="A18" s="19" t="s">
        <v>185</v>
      </c>
      <c r="B18" s="266">
        <v>120</v>
      </c>
      <c r="C18" s="285"/>
      <c r="D18" s="286"/>
      <c r="E18" s="14"/>
      <c r="F18" s="25" t="s">
        <v>186</v>
      </c>
      <c r="G18" s="26"/>
      <c r="H18" s="27">
        <v>0.78500000000000003</v>
      </c>
    </row>
    <row r="19" spans="1:9" s="8" customFormat="1" ht="20.100000000000001" customHeight="1" x14ac:dyDescent="0.2">
      <c r="A19" s="28" t="s">
        <v>154</v>
      </c>
      <c r="B19" s="270">
        <v>7.7</v>
      </c>
      <c r="C19" s="287"/>
      <c r="D19" s="288"/>
      <c r="E19" s="14"/>
      <c r="F19" s="14"/>
      <c r="G19" s="14"/>
      <c r="H19" s="14"/>
    </row>
    <row r="20" spans="1:9" s="8" customFormat="1" ht="20.100000000000001" customHeight="1" x14ac:dyDescent="0.2">
      <c r="A20" s="48" t="s">
        <v>231</v>
      </c>
      <c r="B20" s="14"/>
      <c r="C20" s="48">
        <v>2</v>
      </c>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1004</v>
      </c>
      <c r="B23" s="33" t="s">
        <v>195</v>
      </c>
      <c r="C23" s="34" t="s">
        <v>193</v>
      </c>
      <c r="D23" s="35">
        <v>10</v>
      </c>
      <c r="E23" s="35">
        <v>330</v>
      </c>
      <c r="F23" s="35">
        <v>349</v>
      </c>
      <c r="G23" s="35">
        <v>349</v>
      </c>
      <c r="H23" s="36">
        <f>G23/E23</f>
        <v>1.0575757575757576</v>
      </c>
      <c r="I23" s="37"/>
    </row>
    <row r="24" spans="1:9" s="8" customFormat="1" ht="20.100000000000001" customHeight="1" x14ac:dyDescent="0.2">
      <c r="A24" s="32" t="s">
        <v>1005</v>
      </c>
      <c r="B24" s="33" t="s">
        <v>192</v>
      </c>
      <c r="C24" s="34" t="s">
        <v>193</v>
      </c>
      <c r="D24" s="35">
        <v>10</v>
      </c>
      <c r="E24" s="35">
        <v>330</v>
      </c>
      <c r="F24" s="35">
        <v>358</v>
      </c>
      <c r="G24" s="35">
        <v>358</v>
      </c>
      <c r="H24" s="36">
        <f t="shared" ref="H24:H31" si="0">G24/E24</f>
        <v>1.084848484848485</v>
      </c>
      <c r="I24" s="37"/>
    </row>
    <row r="25" spans="1:9" s="8" customFormat="1" ht="20.100000000000001" customHeight="1" x14ac:dyDescent="0.2">
      <c r="A25" s="32" t="s">
        <v>1006</v>
      </c>
      <c r="B25" s="33" t="s">
        <v>198</v>
      </c>
      <c r="C25" s="34" t="s">
        <v>193</v>
      </c>
      <c r="D25" s="35">
        <v>10</v>
      </c>
      <c r="E25" s="35">
        <v>330</v>
      </c>
      <c r="F25" s="35">
        <v>352</v>
      </c>
      <c r="G25" s="35">
        <v>352</v>
      </c>
      <c r="H25" s="36">
        <f t="shared" si="0"/>
        <v>1.0666666666666667</v>
      </c>
      <c r="I25" s="37"/>
    </row>
    <row r="26" spans="1:9" s="8" customFormat="1" ht="20.100000000000001" customHeight="1" x14ac:dyDescent="0.2">
      <c r="A26" s="32" t="s">
        <v>1007</v>
      </c>
      <c r="B26" s="33" t="s">
        <v>198</v>
      </c>
      <c r="C26" s="34" t="s">
        <v>193</v>
      </c>
      <c r="D26" s="35">
        <v>10</v>
      </c>
      <c r="E26" s="35">
        <v>330</v>
      </c>
      <c r="F26" s="35">
        <v>332</v>
      </c>
      <c r="G26" s="35">
        <v>332</v>
      </c>
      <c r="H26" s="36">
        <f>G26/E26</f>
        <v>1.0060606060606061</v>
      </c>
      <c r="I26" s="37"/>
    </row>
    <row r="27" spans="1:9" s="8" customFormat="1" ht="20.100000000000001" customHeight="1" x14ac:dyDescent="0.2">
      <c r="A27" s="32" t="s">
        <v>1008</v>
      </c>
      <c r="B27" s="33" t="s">
        <v>198</v>
      </c>
      <c r="C27" s="34" t="s">
        <v>193</v>
      </c>
      <c r="D27" s="35">
        <v>10</v>
      </c>
      <c r="E27" s="35">
        <v>330</v>
      </c>
      <c r="F27" s="35">
        <v>345</v>
      </c>
      <c r="G27" s="35">
        <v>345</v>
      </c>
      <c r="H27" s="36">
        <f t="shared" si="0"/>
        <v>1.0454545454545454</v>
      </c>
      <c r="I27" s="37"/>
    </row>
    <row r="28" spans="1:9" s="8" customFormat="1" ht="20.100000000000001" customHeight="1" x14ac:dyDescent="0.2">
      <c r="A28" s="58" t="s">
        <v>203</v>
      </c>
      <c r="B28" s="33"/>
      <c r="C28" s="34"/>
      <c r="D28" s="35"/>
      <c r="E28" s="79">
        <f>SUM(E23:E27)</f>
        <v>1650</v>
      </c>
      <c r="F28" s="35">
        <v>1736</v>
      </c>
      <c r="G28" s="79">
        <f>SUM(G23:G27)</f>
        <v>1736</v>
      </c>
      <c r="H28" s="80">
        <f t="shared" si="0"/>
        <v>1.052121212121212</v>
      </c>
      <c r="I28" s="37"/>
    </row>
    <row r="29" spans="1:9" s="8" customFormat="1" ht="20.100000000000001" customHeight="1" x14ac:dyDescent="0.2">
      <c r="A29" s="32"/>
      <c r="B29" s="33"/>
      <c r="C29" s="34"/>
      <c r="D29" s="35"/>
      <c r="E29" s="35"/>
      <c r="F29" s="35"/>
      <c r="G29" s="35"/>
      <c r="H29" s="36"/>
      <c r="I29" s="37"/>
    </row>
    <row r="30" spans="1:9" s="8" customFormat="1" ht="20.100000000000001" customHeight="1" x14ac:dyDescent="0.2">
      <c r="A30" s="32" t="s">
        <v>1009</v>
      </c>
      <c r="B30" s="33"/>
      <c r="C30" s="34" t="s">
        <v>205</v>
      </c>
      <c r="D30" s="35" t="s">
        <v>240</v>
      </c>
      <c r="E30" s="35">
        <v>1650</v>
      </c>
      <c r="F30" s="35">
        <v>1736</v>
      </c>
      <c r="G30" s="35">
        <v>1736</v>
      </c>
      <c r="H30" s="36">
        <f t="shared" si="0"/>
        <v>1.052121212121212</v>
      </c>
      <c r="I30" s="37"/>
    </row>
    <row r="31" spans="1:9" s="8" customFormat="1" ht="20.100000000000001" customHeight="1" x14ac:dyDescent="0.2">
      <c r="A31" s="58" t="s">
        <v>207</v>
      </c>
      <c r="B31" s="33"/>
      <c r="C31" s="34"/>
      <c r="D31" s="35"/>
      <c r="E31" s="79">
        <f>SUM(E30)</f>
        <v>1650</v>
      </c>
      <c r="F31" s="35">
        <v>1736</v>
      </c>
      <c r="G31" s="79">
        <f>SUM(G30)</f>
        <v>1736</v>
      </c>
      <c r="H31" s="80">
        <f t="shared" si="0"/>
        <v>1.052121212121212</v>
      </c>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x14ac:dyDescent="0.2">
      <c r="A35" s="32"/>
      <c r="B35" s="33"/>
      <c r="C35" s="34"/>
      <c r="D35" s="35"/>
      <c r="E35" s="35"/>
      <c r="F35" s="35"/>
      <c r="G35" s="35"/>
      <c r="H35" s="36"/>
      <c r="I35" s="37"/>
    </row>
    <row r="36" spans="1:9" s="8" customFormat="1" ht="20.100000000000001" customHeight="1" thickBot="1" x14ac:dyDescent="0.25">
      <c r="A36" s="39"/>
      <c r="B36" s="40"/>
      <c r="C36" s="41"/>
      <c r="D36" s="42"/>
      <c r="E36" s="42"/>
      <c r="F36" s="42"/>
      <c r="G36" s="42"/>
      <c r="H36" s="27"/>
      <c r="I36" s="37"/>
    </row>
    <row r="37" spans="1:9" x14ac:dyDescent="0.25">
      <c r="A37" s="43"/>
      <c r="B37" s="43"/>
    </row>
    <row r="38" spans="1:9" x14ac:dyDescent="0.25">
      <c r="A38" s="43"/>
      <c r="B38" s="43"/>
    </row>
    <row r="39" spans="1:9" x14ac:dyDescent="0.25">
      <c r="A39" s="44"/>
      <c r="B39" s="44"/>
    </row>
    <row r="40" spans="1:9" x14ac:dyDescent="0.25">
      <c r="A40" s="43"/>
      <c r="B40" s="43"/>
    </row>
    <row r="41" spans="1:9" x14ac:dyDescent="0.25">
      <c r="A41" s="43"/>
      <c r="B41" s="43"/>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4"/>
      <c r="B47" s="44"/>
    </row>
    <row r="48" spans="1:9" x14ac:dyDescent="0.25">
      <c r="A48" s="45"/>
      <c r="B48" s="45"/>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3"/>
      <c r="B55" s="43"/>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4"/>
      <c r="B61" s="44"/>
    </row>
    <row r="62" spans="1:2" x14ac:dyDescent="0.25">
      <c r="A62" s="46"/>
      <c r="B62" s="46"/>
    </row>
    <row r="63" spans="1:2" x14ac:dyDescent="0.25">
      <c r="A63" s="46"/>
      <c r="B63" s="46"/>
    </row>
    <row r="79" spans="1:2" x14ac:dyDescent="0.25">
      <c r="A79" s="47"/>
      <c r="B79" s="47"/>
    </row>
    <row r="80" spans="1:2" x14ac:dyDescent="0.25">
      <c r="A80" s="46"/>
      <c r="B80" s="46"/>
    </row>
    <row r="81" spans="1:2" x14ac:dyDescent="0.25">
      <c r="A81" s="43"/>
      <c r="B81" s="43"/>
    </row>
    <row r="82" spans="1:2" x14ac:dyDescent="0.25">
      <c r="A82" s="44"/>
      <c r="B82" s="44"/>
    </row>
  </sheetData>
  <mergeCells count="21">
    <mergeCell ref="B18:D18"/>
    <mergeCell ref="B19:D19"/>
    <mergeCell ref="A21:D21"/>
    <mergeCell ref="A12:D12"/>
    <mergeCell ref="A13:D13"/>
    <mergeCell ref="B14:D14"/>
    <mergeCell ref="B15:D15"/>
    <mergeCell ref="B16:D16"/>
    <mergeCell ref="B17:D17"/>
    <mergeCell ref="C11:D11"/>
    <mergeCell ref="A1:H1"/>
    <mergeCell ref="A2:H2"/>
    <mergeCell ref="A3:H3"/>
    <mergeCell ref="A4:H4"/>
    <mergeCell ref="A5:B5"/>
    <mergeCell ref="C5:H5"/>
    <mergeCell ref="A7:D7"/>
    <mergeCell ref="F7:H7"/>
    <mergeCell ref="B8:D8"/>
    <mergeCell ref="B9:D9"/>
    <mergeCell ref="B10:D10"/>
  </mergeCells>
  <phoneticPr fontId="33" type="noConversion"/>
  <printOptions horizontalCentered="1"/>
  <pageMargins left="0.7" right="0.7" top="0.5" bottom="0.5" header="0" footer="0"/>
  <pageSetup scale="84" orientation="portrait" r:id="rId1"/>
  <rowBreaks count="1" manualBreakCount="1">
    <brk id="39" max="16383" man="1"/>
  </rowBreaks>
  <drawing r:id="rId2"/>
  <legacyDrawing r:id="rId3"/>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5B391-9716-4AA2-BD2E-5DCF268EE71A}">
  <sheetPr>
    <tabColor rgb="FF00B050"/>
    <pageSetUpPr fitToPage="1"/>
  </sheetPr>
  <dimension ref="A1:M81"/>
  <sheetViews>
    <sheetView topLeftCell="A39"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1010</v>
      </c>
      <c r="B5" s="297"/>
      <c r="C5" s="297" t="s">
        <v>1011</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x14ac:dyDescent="0.2">
      <c r="A7" s="387" t="s">
        <v>4</v>
      </c>
      <c r="B7" s="388"/>
      <c r="C7" s="388"/>
      <c r="D7" s="389"/>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210</v>
      </c>
      <c r="C9" s="285"/>
      <c r="D9" s="286"/>
      <c r="E9" s="14"/>
      <c r="F9" s="19" t="s">
        <v>178</v>
      </c>
      <c r="G9" s="20">
        <v>940</v>
      </c>
      <c r="H9" s="21">
        <v>917</v>
      </c>
    </row>
    <row r="10" spans="1:13" s="8" customFormat="1" ht="20.100000000000001" customHeight="1" x14ac:dyDescent="0.2">
      <c r="A10" s="22" t="s">
        <v>15</v>
      </c>
      <c r="B10" s="270" t="s">
        <v>1012</v>
      </c>
      <c r="C10" s="287"/>
      <c r="D10" s="288"/>
      <c r="E10" s="14"/>
      <c r="F10" s="23" t="s">
        <v>180</v>
      </c>
      <c r="G10" s="20"/>
      <c r="H10" s="21" t="s">
        <v>18</v>
      </c>
    </row>
    <row r="11" spans="1:13" s="8" customFormat="1" ht="20.100000000000001" customHeight="1" x14ac:dyDescent="0.2">
      <c r="A11" s="14"/>
      <c r="B11" s="14"/>
      <c r="C11" s="386"/>
      <c r="D11" s="386"/>
      <c r="E11" s="24"/>
      <c r="F11" s="23" t="s">
        <v>23</v>
      </c>
      <c r="G11" s="20">
        <v>0</v>
      </c>
      <c r="H11" s="21">
        <v>0</v>
      </c>
    </row>
    <row r="12" spans="1:13" s="8" customFormat="1" ht="20.100000000000001" customHeight="1" x14ac:dyDescent="0.2">
      <c r="A12" s="290"/>
      <c r="B12" s="290"/>
      <c r="C12" s="290"/>
      <c r="D12" s="290"/>
      <c r="E12" s="14"/>
      <c r="F12" s="23" t="s">
        <v>21</v>
      </c>
      <c r="G12" s="20">
        <v>940</v>
      </c>
      <c r="H12" s="21">
        <v>921</v>
      </c>
    </row>
    <row r="13" spans="1:13" s="8" customFormat="1" ht="20.100000000000001" customHeight="1" x14ac:dyDescent="0.2">
      <c r="A13" s="391" t="s">
        <v>144</v>
      </c>
      <c r="B13" s="392"/>
      <c r="C13" s="392"/>
      <c r="D13" s="393"/>
      <c r="E13" s="14"/>
      <c r="F13" s="23" t="s">
        <v>155</v>
      </c>
      <c r="G13" s="20"/>
      <c r="H13" s="21">
        <v>124.7</v>
      </c>
    </row>
    <row r="14" spans="1:13" s="8" customFormat="1" ht="20.100000000000001" customHeight="1" x14ac:dyDescent="0.2">
      <c r="A14" s="23" t="s">
        <v>40</v>
      </c>
      <c r="B14" s="246" t="s">
        <v>41</v>
      </c>
      <c r="C14" s="294"/>
      <c r="D14" s="247"/>
      <c r="E14" s="14"/>
      <c r="F14" s="23" t="s">
        <v>157</v>
      </c>
      <c r="G14" s="20"/>
      <c r="H14" s="21">
        <v>7.2</v>
      </c>
    </row>
    <row r="15" spans="1:13" s="8" customFormat="1" ht="20.100000000000001" customHeight="1" x14ac:dyDescent="0.2">
      <c r="A15" s="19" t="s">
        <v>150</v>
      </c>
      <c r="B15" s="244">
        <v>0.5</v>
      </c>
      <c r="C15" s="295"/>
      <c r="D15" s="245"/>
      <c r="E15" s="14"/>
      <c r="F15" s="23" t="s">
        <v>158</v>
      </c>
      <c r="G15" s="20"/>
      <c r="H15" s="81" t="s">
        <v>1013</v>
      </c>
    </row>
    <row r="16" spans="1:13" s="8" customFormat="1" ht="20.100000000000001" customHeight="1" x14ac:dyDescent="0.2">
      <c r="A16" s="19" t="s">
        <v>151</v>
      </c>
      <c r="B16" s="244" t="s">
        <v>41</v>
      </c>
      <c r="C16" s="295"/>
      <c r="D16" s="245"/>
      <c r="E16" s="14"/>
      <c r="F16" s="23" t="s">
        <v>182</v>
      </c>
      <c r="G16" s="20"/>
      <c r="H16" s="21" t="s">
        <v>915</v>
      </c>
    </row>
    <row r="17" spans="1:10" s="8" customFormat="1" ht="20.100000000000001" customHeight="1" x14ac:dyDescent="0.2">
      <c r="A17" s="19" t="s">
        <v>152</v>
      </c>
      <c r="B17" s="266">
        <v>1</v>
      </c>
      <c r="C17" s="285"/>
      <c r="D17" s="286"/>
      <c r="E17" s="14"/>
      <c r="F17" s="23" t="s">
        <v>58</v>
      </c>
      <c r="G17" s="20">
        <v>0.4</v>
      </c>
      <c r="H17" s="21" t="s">
        <v>1014</v>
      </c>
    </row>
    <row r="18" spans="1:10" s="8" customFormat="1" ht="20.100000000000001" customHeight="1" x14ac:dyDescent="0.2">
      <c r="A18" s="19" t="s">
        <v>185</v>
      </c>
      <c r="B18" s="266">
        <v>120</v>
      </c>
      <c r="C18" s="285"/>
      <c r="D18" s="286"/>
      <c r="E18" s="14"/>
      <c r="F18" s="25" t="s">
        <v>186</v>
      </c>
      <c r="G18" s="26"/>
      <c r="H18" s="27" t="s">
        <v>18</v>
      </c>
    </row>
    <row r="19" spans="1:10" s="8" customFormat="1" ht="20.100000000000001" customHeight="1" x14ac:dyDescent="0.2">
      <c r="A19" s="28" t="s">
        <v>154</v>
      </c>
      <c r="B19" s="270">
        <v>7.7</v>
      </c>
      <c r="C19" s="287"/>
      <c r="D19" s="288"/>
      <c r="E19" s="14"/>
      <c r="F19" s="14"/>
      <c r="G19" s="14"/>
      <c r="H19" s="14"/>
    </row>
    <row r="20" spans="1:10" s="8" customFormat="1" ht="20.100000000000001" customHeight="1" x14ac:dyDescent="0.2">
      <c r="A20" s="14"/>
      <c r="B20" s="14"/>
      <c r="C20" s="14"/>
      <c r="D20" s="14"/>
      <c r="E20" s="14"/>
      <c r="F20" s="14"/>
      <c r="G20" s="14"/>
      <c r="H20" s="14"/>
    </row>
    <row r="21" spans="1:10" s="8" customFormat="1" ht="16.5" customHeight="1" x14ac:dyDescent="0.2">
      <c r="A21" s="390"/>
      <c r="B21" s="390"/>
      <c r="C21" s="390"/>
      <c r="D21" s="390"/>
      <c r="E21" s="14"/>
      <c r="F21" s="14"/>
      <c r="G21" s="14"/>
      <c r="H21" s="14"/>
    </row>
    <row r="22" spans="1:10" s="8" customFormat="1" ht="36" x14ac:dyDescent="0.25">
      <c r="A22" s="224" t="s">
        <v>63</v>
      </c>
      <c r="B22" s="224" t="s">
        <v>64</v>
      </c>
      <c r="C22" s="225" t="s">
        <v>65</v>
      </c>
      <c r="D22" s="225" t="s">
        <v>66</v>
      </c>
      <c r="E22" s="30" t="s">
        <v>187</v>
      </c>
      <c r="F22" s="30" t="s">
        <v>188</v>
      </c>
      <c r="G22" s="30" t="s">
        <v>189</v>
      </c>
      <c r="H22" s="13" t="s">
        <v>190</v>
      </c>
      <c r="I22" s="31"/>
      <c r="J22" s="8" t="s">
        <v>1015</v>
      </c>
    </row>
    <row r="23" spans="1:10" s="8" customFormat="1" ht="20.100000000000001" customHeight="1" x14ac:dyDescent="0.2">
      <c r="A23" s="32" t="s">
        <v>1016</v>
      </c>
      <c r="B23" s="32"/>
      <c r="C23" s="32"/>
      <c r="D23" s="32"/>
      <c r="E23" s="32" t="s">
        <v>1017</v>
      </c>
      <c r="F23" s="35">
        <v>68</v>
      </c>
      <c r="G23" s="35">
        <v>72</v>
      </c>
      <c r="H23" s="36">
        <f>G23/E23</f>
        <v>1.44</v>
      </c>
      <c r="I23" s="37"/>
      <c r="J23" s="8" t="s">
        <v>1018</v>
      </c>
    </row>
    <row r="24" spans="1:10" s="8" customFormat="1" ht="20.100000000000001" customHeight="1" x14ac:dyDescent="0.2">
      <c r="A24" s="32" t="s">
        <v>1019</v>
      </c>
      <c r="B24" s="32"/>
      <c r="C24" s="32"/>
      <c r="D24" s="32"/>
      <c r="E24" s="32" t="s">
        <v>1020</v>
      </c>
      <c r="F24" s="35">
        <v>255</v>
      </c>
      <c r="G24" s="35">
        <v>270</v>
      </c>
      <c r="H24" s="36">
        <f t="shared" ref="H24:H30" si="0">G24/E24</f>
        <v>0.93103448275862066</v>
      </c>
      <c r="I24" s="37"/>
    </row>
    <row r="25" spans="1:10" s="8" customFormat="1" ht="20.100000000000001" customHeight="1" x14ac:dyDescent="0.2">
      <c r="A25" s="32" t="s">
        <v>1021</v>
      </c>
      <c r="B25" s="32"/>
      <c r="C25" s="32"/>
      <c r="D25" s="32"/>
      <c r="E25" s="32" t="s">
        <v>1022</v>
      </c>
      <c r="F25" s="35">
        <v>230</v>
      </c>
      <c r="G25" s="35">
        <v>302</v>
      </c>
      <c r="H25" s="36">
        <f t="shared" si="0"/>
        <v>1.0066666666666666</v>
      </c>
      <c r="I25" s="37"/>
    </row>
    <row r="26" spans="1:10" s="8" customFormat="1" ht="20.100000000000001" customHeight="1" x14ac:dyDescent="0.2">
      <c r="A26" s="32" t="s">
        <v>1023</v>
      </c>
      <c r="B26" s="32"/>
      <c r="C26" s="32"/>
      <c r="D26" s="32"/>
      <c r="E26" s="32" t="s">
        <v>1022</v>
      </c>
      <c r="F26" s="35">
        <v>214</v>
      </c>
      <c r="G26" s="35">
        <v>273</v>
      </c>
      <c r="H26" s="36">
        <f t="shared" si="0"/>
        <v>0.91</v>
      </c>
      <c r="I26" s="37"/>
    </row>
    <row r="27" spans="1:10" s="8" customFormat="1" ht="20.100000000000001" customHeight="1" x14ac:dyDescent="0.2">
      <c r="A27" s="58" t="s">
        <v>203</v>
      </c>
      <c r="B27" s="58"/>
      <c r="C27" s="58"/>
      <c r="D27" s="58"/>
      <c r="E27" s="32" t="s">
        <v>1024</v>
      </c>
      <c r="F27" s="35"/>
      <c r="G27" s="79">
        <f>SUM(G23:G26)</f>
        <v>917</v>
      </c>
      <c r="H27" s="80">
        <f t="shared" si="0"/>
        <v>0.97553191489361701</v>
      </c>
      <c r="I27" s="37"/>
    </row>
    <row r="28" spans="1:10" s="8" customFormat="1" ht="20.100000000000001" customHeight="1" x14ac:dyDescent="0.2">
      <c r="A28" s="32"/>
      <c r="B28" s="32"/>
      <c r="C28" s="32"/>
      <c r="D28" s="32"/>
      <c r="E28" s="32"/>
      <c r="F28" s="35"/>
      <c r="G28" s="35"/>
      <c r="H28" s="36"/>
      <c r="I28" s="37"/>
    </row>
    <row r="29" spans="1:10" s="8" customFormat="1" ht="20.100000000000001" customHeight="1" x14ac:dyDescent="0.2">
      <c r="A29" s="32" t="s">
        <v>1025</v>
      </c>
      <c r="B29" s="32"/>
      <c r="C29" s="32"/>
      <c r="D29" s="32"/>
      <c r="E29" s="32" t="s">
        <v>1024</v>
      </c>
      <c r="F29" s="35">
        <v>787</v>
      </c>
      <c r="G29" s="35">
        <v>921</v>
      </c>
      <c r="H29" s="36">
        <f t="shared" si="0"/>
        <v>0.97978723404255319</v>
      </c>
      <c r="I29" s="37"/>
    </row>
    <row r="30" spans="1:10" s="8" customFormat="1" ht="20.100000000000001" customHeight="1" x14ac:dyDescent="0.2">
      <c r="A30" s="58" t="s">
        <v>207</v>
      </c>
      <c r="B30" s="58"/>
      <c r="C30" s="58"/>
      <c r="D30" s="58"/>
      <c r="E30" s="58" t="s">
        <v>1024</v>
      </c>
      <c r="F30" s="35"/>
      <c r="G30" s="79">
        <f>SUM(G29)</f>
        <v>921</v>
      </c>
      <c r="H30" s="80">
        <f t="shared" si="0"/>
        <v>0.97978723404255319</v>
      </c>
      <c r="I30" s="37"/>
    </row>
    <row r="31" spans="1:10" s="8" customFormat="1" ht="20.100000000000001" customHeight="1" x14ac:dyDescent="0.2">
      <c r="A31" s="32"/>
      <c r="B31" s="33"/>
      <c r="C31" s="34"/>
      <c r="D31" s="35"/>
      <c r="E31" s="35"/>
      <c r="F31" s="35"/>
      <c r="G31" s="35"/>
      <c r="H31" s="36"/>
      <c r="I31" s="37"/>
    </row>
    <row r="32" spans="1:10"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B18:D18"/>
    <mergeCell ref="B19:D19"/>
    <mergeCell ref="A21:D21"/>
    <mergeCell ref="A12:D12"/>
    <mergeCell ref="A13:D13"/>
    <mergeCell ref="B14:D14"/>
    <mergeCell ref="B15:D15"/>
    <mergeCell ref="B16:D16"/>
    <mergeCell ref="B17:D17"/>
    <mergeCell ref="C11:D11"/>
    <mergeCell ref="A1:H1"/>
    <mergeCell ref="A2:H2"/>
    <mergeCell ref="A3:H3"/>
    <mergeCell ref="A4:H4"/>
    <mergeCell ref="A5:B5"/>
    <mergeCell ref="C5:H5"/>
    <mergeCell ref="A7:D7"/>
    <mergeCell ref="F7:H7"/>
    <mergeCell ref="B8:D8"/>
    <mergeCell ref="B9:D9"/>
    <mergeCell ref="B10:D10"/>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3F29-53AC-4216-9981-174FA731818B}">
  <sheetPr>
    <tabColor rgb="FF00B050"/>
    <pageSetUpPr fitToPage="1"/>
  </sheetPr>
  <dimension ref="A1:M81"/>
  <sheetViews>
    <sheetView topLeftCell="A2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221</v>
      </c>
      <c r="B5" s="297"/>
      <c r="C5" s="297" t="s">
        <v>222</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223</v>
      </c>
      <c r="C9" s="285"/>
      <c r="D9" s="286"/>
      <c r="E9" s="14"/>
      <c r="F9" s="19" t="s">
        <v>178</v>
      </c>
      <c r="G9" s="20">
        <v>1740</v>
      </c>
      <c r="H9" s="21">
        <v>1371</v>
      </c>
    </row>
    <row r="10" spans="1:13" s="8" customFormat="1" ht="20.100000000000001" customHeight="1" x14ac:dyDescent="0.2">
      <c r="A10" s="22" t="s">
        <v>15</v>
      </c>
      <c r="B10" s="270" t="s">
        <v>224</v>
      </c>
      <c r="C10" s="287"/>
      <c r="D10" s="288"/>
      <c r="E10" s="14"/>
      <c r="F10" s="23" t="s">
        <v>180</v>
      </c>
      <c r="G10" s="20"/>
      <c r="H10" s="21" t="s">
        <v>18</v>
      </c>
    </row>
    <row r="11" spans="1:13" s="8" customFormat="1" ht="20.100000000000001" customHeight="1" x14ac:dyDescent="0.2">
      <c r="A11" s="14"/>
      <c r="B11" s="14"/>
      <c r="C11" s="296"/>
      <c r="D11" s="296"/>
      <c r="E11" s="24"/>
      <c r="F11" s="23" t="s">
        <v>23</v>
      </c>
      <c r="G11" s="20">
        <v>0</v>
      </c>
      <c r="H11" s="21">
        <v>0</v>
      </c>
    </row>
    <row r="12" spans="1:13" s="8" customFormat="1" ht="20.100000000000001" customHeight="1" x14ac:dyDescent="0.2">
      <c r="A12" s="290"/>
      <c r="B12" s="290"/>
      <c r="C12" s="290"/>
      <c r="D12" s="290"/>
      <c r="E12" s="14"/>
      <c r="F12" s="23" t="s">
        <v>21</v>
      </c>
      <c r="G12" s="20">
        <v>1740</v>
      </c>
      <c r="H12" s="21">
        <v>1371</v>
      </c>
    </row>
    <row r="13" spans="1:13" s="8" customFormat="1" ht="20.100000000000001" customHeight="1" x14ac:dyDescent="0.2">
      <c r="A13" s="291" t="s">
        <v>144</v>
      </c>
      <c r="B13" s="292"/>
      <c r="C13" s="292"/>
      <c r="D13" s="293"/>
      <c r="E13" s="14"/>
      <c r="F13" s="23" t="s">
        <v>155</v>
      </c>
      <c r="G13" s="20"/>
      <c r="H13" s="21">
        <v>122</v>
      </c>
    </row>
    <row r="14" spans="1:13" s="8" customFormat="1" ht="20.100000000000001" customHeight="1" x14ac:dyDescent="0.2">
      <c r="A14" s="23" t="s">
        <v>40</v>
      </c>
      <c r="B14" s="246" t="s">
        <v>41</v>
      </c>
      <c r="C14" s="294"/>
      <c r="D14" s="247"/>
      <c r="E14" s="14"/>
      <c r="F14" s="23" t="s">
        <v>157</v>
      </c>
      <c r="G14" s="20"/>
      <c r="H14" s="21">
        <v>7</v>
      </c>
      <c r="I14" s="8" t="s">
        <v>225</v>
      </c>
    </row>
    <row r="15" spans="1:13" s="8" customFormat="1" ht="20.100000000000001" customHeight="1" x14ac:dyDescent="0.2">
      <c r="A15" s="19" t="s">
        <v>150</v>
      </c>
      <c r="B15" s="244">
        <v>0.33</v>
      </c>
      <c r="C15" s="295"/>
      <c r="D15" s="245"/>
      <c r="E15" s="14"/>
      <c r="F15" s="23" t="s">
        <v>158</v>
      </c>
      <c r="G15" s="20"/>
      <c r="H15" s="21" t="s">
        <v>226</v>
      </c>
      <c r="I15" s="8" t="s">
        <v>227</v>
      </c>
    </row>
    <row r="16" spans="1:13" s="8" customFormat="1" ht="20.100000000000001" customHeight="1" x14ac:dyDescent="0.2">
      <c r="A16" s="19" t="s">
        <v>151</v>
      </c>
      <c r="B16" s="244" t="s">
        <v>41</v>
      </c>
      <c r="C16" s="295"/>
      <c r="D16" s="245"/>
      <c r="E16" s="14"/>
      <c r="F16" s="23" t="s">
        <v>182</v>
      </c>
      <c r="G16" s="20"/>
      <c r="H16" s="21" t="s">
        <v>160</v>
      </c>
    </row>
    <row r="17" spans="1:11" s="8" customFormat="1" ht="20.100000000000001" customHeight="1" x14ac:dyDescent="0.2">
      <c r="A17" s="19" t="s">
        <v>152</v>
      </c>
      <c r="B17" s="266">
        <v>1</v>
      </c>
      <c r="C17" s="285"/>
      <c r="D17" s="286"/>
      <c r="E17" s="14"/>
      <c r="F17" s="23" t="s">
        <v>58</v>
      </c>
      <c r="G17" s="20">
        <v>0.4</v>
      </c>
      <c r="H17" s="21" t="s">
        <v>228</v>
      </c>
    </row>
    <row r="18" spans="1:11" s="8" customFormat="1" ht="20.100000000000001" customHeight="1" thickBot="1" x14ac:dyDescent="0.25">
      <c r="A18" s="19" t="s">
        <v>185</v>
      </c>
      <c r="B18" s="266">
        <v>120</v>
      </c>
      <c r="C18" s="285"/>
      <c r="D18" s="286"/>
      <c r="E18" s="14"/>
      <c r="F18" s="25" t="s">
        <v>186</v>
      </c>
      <c r="G18" s="26"/>
      <c r="H18" s="27"/>
      <c r="J18" s="304" t="s">
        <v>229</v>
      </c>
      <c r="K18" s="304"/>
    </row>
    <row r="19" spans="1:11" s="8" customFormat="1" ht="20.100000000000001" customHeight="1" thickBot="1" x14ac:dyDescent="0.25">
      <c r="A19" s="28" t="s">
        <v>154</v>
      </c>
      <c r="B19" s="270">
        <v>5</v>
      </c>
      <c r="C19" s="287"/>
      <c r="D19" s="288"/>
      <c r="E19" s="14"/>
      <c r="F19" s="14"/>
      <c r="G19" s="14"/>
      <c r="H19" s="14"/>
      <c r="J19" s="304" t="s">
        <v>230</v>
      </c>
      <c r="K19" s="304"/>
    </row>
    <row r="20" spans="1:11" s="8" customFormat="1" ht="20.100000000000001" customHeight="1" x14ac:dyDescent="0.2">
      <c r="A20" s="14" t="s">
        <v>231</v>
      </c>
      <c r="B20" s="14"/>
      <c r="C20" s="48">
        <v>2</v>
      </c>
      <c r="D20" s="14"/>
      <c r="E20" s="14"/>
      <c r="F20" s="14"/>
      <c r="G20" s="14"/>
      <c r="H20" s="14"/>
    </row>
    <row r="21" spans="1:11" s="8" customFormat="1" ht="16.5" customHeight="1" thickBot="1" x14ac:dyDescent="0.25">
      <c r="A21" s="289"/>
      <c r="B21" s="289"/>
      <c r="C21" s="289"/>
      <c r="D21" s="289"/>
      <c r="E21" s="14"/>
      <c r="F21" s="14"/>
      <c r="G21" s="14"/>
      <c r="H21" s="14"/>
    </row>
    <row r="22" spans="1:11" s="8" customFormat="1" ht="36.75" thickBot="1" x14ac:dyDescent="0.3">
      <c r="A22" s="29" t="s">
        <v>63</v>
      </c>
      <c r="B22" s="29" t="s">
        <v>64</v>
      </c>
      <c r="C22" s="30" t="s">
        <v>65</v>
      </c>
      <c r="D22" s="30" t="s">
        <v>66</v>
      </c>
      <c r="E22" s="30" t="s">
        <v>187</v>
      </c>
      <c r="F22" s="30" t="s">
        <v>188</v>
      </c>
      <c r="G22" s="30" t="s">
        <v>189</v>
      </c>
      <c r="H22" s="13" t="s">
        <v>190</v>
      </c>
      <c r="I22" s="31"/>
    </row>
    <row r="23" spans="1:11" s="8" customFormat="1" ht="20.100000000000001" customHeight="1" x14ac:dyDescent="0.2">
      <c r="A23" s="32" t="s">
        <v>232</v>
      </c>
      <c r="B23" s="33" t="s">
        <v>198</v>
      </c>
      <c r="C23" s="34" t="s">
        <v>193</v>
      </c>
      <c r="D23" s="35">
        <v>10</v>
      </c>
      <c r="E23" s="35">
        <v>305</v>
      </c>
      <c r="F23" s="35">
        <v>199</v>
      </c>
      <c r="G23" s="35">
        <v>196</v>
      </c>
      <c r="H23" s="36">
        <f>G23/E23</f>
        <v>0.64262295081967213</v>
      </c>
      <c r="I23" s="37"/>
    </row>
    <row r="24" spans="1:11" s="8" customFormat="1" ht="20.100000000000001" customHeight="1" x14ac:dyDescent="0.2">
      <c r="A24" s="32" t="s">
        <v>233</v>
      </c>
      <c r="B24" s="33" t="s">
        <v>198</v>
      </c>
      <c r="C24" s="34" t="s">
        <v>193</v>
      </c>
      <c r="D24" s="35">
        <v>10</v>
      </c>
      <c r="E24" s="35">
        <v>310</v>
      </c>
      <c r="F24" s="35">
        <v>246</v>
      </c>
      <c r="G24" s="35">
        <v>231</v>
      </c>
      <c r="H24" s="36">
        <f t="shared" ref="H24:H32" si="0">G24/E24</f>
        <v>0.74516129032258061</v>
      </c>
      <c r="I24" s="37"/>
    </row>
    <row r="25" spans="1:11" s="8" customFormat="1" ht="20.100000000000001" customHeight="1" x14ac:dyDescent="0.2">
      <c r="A25" s="32" t="s">
        <v>234</v>
      </c>
      <c r="B25" s="33" t="s">
        <v>198</v>
      </c>
      <c r="C25" s="34" t="s">
        <v>193</v>
      </c>
      <c r="D25" s="35">
        <v>10</v>
      </c>
      <c r="E25" s="35">
        <v>305</v>
      </c>
      <c r="F25" s="35">
        <v>241</v>
      </c>
      <c r="G25" s="35">
        <v>250</v>
      </c>
      <c r="H25" s="36">
        <f t="shared" si="0"/>
        <v>0.81967213114754101</v>
      </c>
      <c r="I25" s="37"/>
    </row>
    <row r="26" spans="1:11" s="8" customFormat="1" ht="20.100000000000001" customHeight="1" x14ac:dyDescent="0.2">
      <c r="A26" s="32" t="s">
        <v>235</v>
      </c>
      <c r="B26" s="33" t="s">
        <v>236</v>
      </c>
      <c r="C26" s="34" t="s">
        <v>193</v>
      </c>
      <c r="D26" s="35">
        <v>10</v>
      </c>
      <c r="E26" s="35">
        <v>275</v>
      </c>
      <c r="F26" s="35">
        <v>200</v>
      </c>
      <c r="G26" s="35">
        <v>245</v>
      </c>
      <c r="H26" s="36">
        <f t="shared" si="0"/>
        <v>0.89090909090909087</v>
      </c>
      <c r="I26" s="37"/>
    </row>
    <row r="27" spans="1:11" s="8" customFormat="1" ht="20.100000000000001" customHeight="1" x14ac:dyDescent="0.2">
      <c r="A27" s="32" t="s">
        <v>237</v>
      </c>
      <c r="B27" s="33" t="s">
        <v>236</v>
      </c>
      <c r="C27" s="34" t="s">
        <v>193</v>
      </c>
      <c r="D27" s="35">
        <v>10</v>
      </c>
      <c r="E27" s="35">
        <v>270</v>
      </c>
      <c r="F27" s="35">
        <v>267</v>
      </c>
      <c r="G27" s="35">
        <v>238</v>
      </c>
      <c r="H27" s="36">
        <f t="shared" si="0"/>
        <v>0.88148148148148153</v>
      </c>
      <c r="I27" s="37"/>
    </row>
    <row r="28" spans="1:11" s="8" customFormat="1" ht="20.100000000000001" customHeight="1" x14ac:dyDescent="0.2">
      <c r="A28" s="32" t="s">
        <v>238</v>
      </c>
      <c r="B28" s="33" t="s">
        <v>236</v>
      </c>
      <c r="C28" s="34" t="s">
        <v>193</v>
      </c>
      <c r="D28" s="35">
        <v>10</v>
      </c>
      <c r="E28" s="35">
        <v>275</v>
      </c>
      <c r="F28" s="35">
        <v>221</v>
      </c>
      <c r="G28" s="35">
        <v>211</v>
      </c>
      <c r="H28" s="36">
        <f t="shared" si="0"/>
        <v>0.76727272727272722</v>
      </c>
      <c r="I28" s="37"/>
    </row>
    <row r="29" spans="1:11" s="8" customFormat="1" ht="20.100000000000001" customHeight="1" x14ac:dyDescent="0.2">
      <c r="A29" s="58" t="s">
        <v>203</v>
      </c>
      <c r="B29" s="33"/>
      <c r="C29" s="34"/>
      <c r="D29" s="35"/>
      <c r="E29" s="79">
        <f>SUM(E23:E28)</f>
        <v>1740</v>
      </c>
      <c r="F29" s="35">
        <v>1374</v>
      </c>
      <c r="G29" s="79">
        <f>SUM(G23:G28)</f>
        <v>1371</v>
      </c>
      <c r="H29" s="80">
        <f t="shared" si="0"/>
        <v>0.78793103448275859</v>
      </c>
      <c r="I29" s="37"/>
    </row>
    <row r="30" spans="1:11" s="8" customFormat="1" ht="20.100000000000001" customHeight="1" x14ac:dyDescent="0.2">
      <c r="A30" s="32"/>
      <c r="B30" s="33"/>
      <c r="C30" s="34"/>
      <c r="D30" s="35"/>
      <c r="E30" s="35"/>
      <c r="F30" s="35"/>
      <c r="G30" s="35"/>
      <c r="H30" s="36"/>
      <c r="I30" s="37"/>
    </row>
    <row r="31" spans="1:11" s="8" customFormat="1" ht="20.100000000000001" customHeight="1" x14ac:dyDescent="0.2">
      <c r="A31" s="32" t="s">
        <v>239</v>
      </c>
      <c r="B31" s="33"/>
      <c r="C31" s="34" t="s">
        <v>205</v>
      </c>
      <c r="D31" s="35" t="s">
        <v>240</v>
      </c>
      <c r="E31" s="35">
        <v>1740</v>
      </c>
      <c r="F31" s="35">
        <v>1374</v>
      </c>
      <c r="G31" s="35">
        <v>1371</v>
      </c>
      <c r="H31" s="36">
        <f t="shared" si="0"/>
        <v>0.78793103448275859</v>
      </c>
      <c r="I31" s="37"/>
    </row>
    <row r="32" spans="1:11" s="8" customFormat="1" ht="20.100000000000001" customHeight="1" x14ac:dyDescent="0.2">
      <c r="A32" s="58" t="s">
        <v>207</v>
      </c>
      <c r="B32" s="33"/>
      <c r="C32" s="34"/>
      <c r="D32" s="35"/>
      <c r="E32" s="79">
        <f>SUM(E31)</f>
        <v>1740</v>
      </c>
      <c r="F32" s="35">
        <v>1374</v>
      </c>
      <c r="G32" s="79">
        <f>SUM(G31)</f>
        <v>1371</v>
      </c>
      <c r="H32" s="80">
        <f t="shared" si="0"/>
        <v>0.78793103448275859</v>
      </c>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3">
    <mergeCell ref="A12:D12"/>
    <mergeCell ref="A13:D13"/>
    <mergeCell ref="B14:D14"/>
    <mergeCell ref="C11:D11"/>
    <mergeCell ref="A1:H1"/>
    <mergeCell ref="A2:H2"/>
    <mergeCell ref="A3:H3"/>
    <mergeCell ref="A4:H4"/>
    <mergeCell ref="A5:B5"/>
    <mergeCell ref="C5:H5"/>
    <mergeCell ref="A7:D7"/>
    <mergeCell ref="F7:H7"/>
    <mergeCell ref="B8:D8"/>
    <mergeCell ref="B9:D9"/>
    <mergeCell ref="B10:D10"/>
    <mergeCell ref="A21:D21"/>
    <mergeCell ref="B15:D15"/>
    <mergeCell ref="B16:D16"/>
    <mergeCell ref="J18:K18"/>
    <mergeCell ref="J19:K19"/>
    <mergeCell ref="B18:D18"/>
    <mergeCell ref="B19:D19"/>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78737-746D-43B8-8656-B3AF470545E9}">
  <sheetPr>
    <tabColor rgb="FF00B050"/>
    <pageSetUpPr fitToPage="1"/>
  </sheetPr>
  <dimension ref="A1:M81"/>
  <sheetViews>
    <sheetView topLeftCell="A35"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1026</v>
      </c>
      <c r="B5" s="297"/>
      <c r="C5" s="297" t="s">
        <v>1027</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thickBot="1" x14ac:dyDescent="0.25">
      <c r="A8" s="15" t="s">
        <v>127</v>
      </c>
      <c r="B8" s="301" t="s">
        <v>175</v>
      </c>
      <c r="C8" s="302"/>
      <c r="D8" s="303"/>
      <c r="E8" s="14"/>
      <c r="F8" s="16" t="s">
        <v>8</v>
      </c>
      <c r="G8" s="17" t="s">
        <v>9</v>
      </c>
      <c r="H8" s="18" t="s">
        <v>10</v>
      </c>
    </row>
    <row r="9" spans="1:13" s="8" customFormat="1" ht="20.100000000000001" customHeight="1" x14ac:dyDescent="0.2">
      <c r="A9" s="15" t="s">
        <v>12</v>
      </c>
      <c r="B9" s="266" t="s">
        <v>210</v>
      </c>
      <c r="C9" s="285"/>
      <c r="D9" s="286"/>
      <c r="E9" s="14"/>
      <c r="F9" s="19" t="s">
        <v>178</v>
      </c>
      <c r="G9" s="20">
        <v>920</v>
      </c>
      <c r="H9" s="21">
        <v>926</v>
      </c>
    </row>
    <row r="10" spans="1:13" s="8" customFormat="1" ht="20.100000000000001" customHeight="1" thickBot="1" x14ac:dyDescent="0.25">
      <c r="A10" s="22" t="s">
        <v>15</v>
      </c>
      <c r="B10" s="270" t="s">
        <v>1028</v>
      </c>
      <c r="C10" s="287"/>
      <c r="D10" s="288"/>
      <c r="E10" s="14"/>
      <c r="F10" s="23" t="s">
        <v>180</v>
      </c>
      <c r="G10" s="20"/>
      <c r="H10" s="21" t="s">
        <v>18</v>
      </c>
    </row>
    <row r="11" spans="1:13" s="8" customFormat="1" ht="20.100000000000001" customHeight="1" x14ac:dyDescent="0.2">
      <c r="A11" s="14"/>
      <c r="B11" s="14"/>
      <c r="C11" s="296"/>
      <c r="D11" s="296"/>
      <c r="E11" s="24"/>
      <c r="F11" s="23" t="s">
        <v>23</v>
      </c>
      <c r="G11" s="20">
        <v>0</v>
      </c>
      <c r="H11" s="21">
        <v>0</v>
      </c>
    </row>
    <row r="12" spans="1:13" s="8" customFormat="1" ht="20.100000000000001" customHeight="1" thickBot="1" x14ac:dyDescent="0.25">
      <c r="A12" s="290"/>
      <c r="B12" s="290"/>
      <c r="C12" s="290"/>
      <c r="D12" s="290"/>
      <c r="E12" s="14"/>
      <c r="F12" s="23" t="s">
        <v>21</v>
      </c>
      <c r="G12" s="20">
        <v>920</v>
      </c>
      <c r="H12" s="21">
        <v>921</v>
      </c>
    </row>
    <row r="13" spans="1:13" s="8" customFormat="1" ht="20.100000000000001" customHeight="1" thickBot="1" x14ac:dyDescent="0.25">
      <c r="A13" s="291" t="s">
        <v>144</v>
      </c>
      <c r="B13" s="292"/>
      <c r="C13" s="292"/>
      <c r="D13" s="293"/>
      <c r="E13" s="14"/>
      <c r="F13" s="23" t="s">
        <v>155</v>
      </c>
      <c r="G13" s="20"/>
      <c r="H13" s="21">
        <v>125.4</v>
      </c>
    </row>
    <row r="14" spans="1:13" s="8" customFormat="1" ht="20.100000000000001" customHeight="1" x14ac:dyDescent="0.2">
      <c r="A14" s="23" t="s">
        <v>40</v>
      </c>
      <c r="B14" s="246" t="s">
        <v>41</v>
      </c>
      <c r="C14" s="294"/>
      <c r="D14" s="247"/>
      <c r="E14" s="14"/>
      <c r="F14" s="23" t="s">
        <v>157</v>
      </c>
      <c r="G14" s="20"/>
      <c r="H14" s="21">
        <v>5.8</v>
      </c>
    </row>
    <row r="15" spans="1:13" s="8" customFormat="1" ht="20.100000000000001" customHeight="1" x14ac:dyDescent="0.2">
      <c r="A15" s="19" t="s">
        <v>150</v>
      </c>
      <c r="B15" s="244">
        <v>0.5</v>
      </c>
      <c r="C15" s="295"/>
      <c r="D15" s="245"/>
      <c r="E15" s="14"/>
      <c r="F15" s="23" t="s">
        <v>158</v>
      </c>
      <c r="G15" s="20"/>
      <c r="H15" s="81" t="s">
        <v>762</v>
      </c>
    </row>
    <row r="16" spans="1:13" s="8" customFormat="1" ht="20.100000000000001" customHeight="1" x14ac:dyDescent="0.2">
      <c r="A16" s="19" t="s">
        <v>151</v>
      </c>
      <c r="B16" s="244" t="s">
        <v>41</v>
      </c>
      <c r="C16" s="295"/>
      <c r="D16" s="245"/>
      <c r="E16" s="14"/>
      <c r="F16" s="23" t="s">
        <v>182</v>
      </c>
      <c r="G16" s="20"/>
      <c r="H16" s="21" t="s">
        <v>213</v>
      </c>
    </row>
    <row r="17" spans="1:10" s="8" customFormat="1" ht="20.100000000000001" customHeight="1" x14ac:dyDescent="0.2">
      <c r="A17" s="19" t="s">
        <v>152</v>
      </c>
      <c r="B17" s="266">
        <v>1</v>
      </c>
      <c r="C17" s="285"/>
      <c r="D17" s="286"/>
      <c r="E17" s="14"/>
      <c r="F17" s="23" t="s">
        <v>58</v>
      </c>
      <c r="G17" s="20">
        <v>0.4</v>
      </c>
      <c r="H17" s="21" t="s">
        <v>1029</v>
      </c>
    </row>
    <row r="18" spans="1:10" s="8" customFormat="1" ht="20.100000000000001" customHeight="1" thickBot="1" x14ac:dyDescent="0.25">
      <c r="A18" s="19" t="s">
        <v>185</v>
      </c>
      <c r="B18" s="266">
        <v>120</v>
      </c>
      <c r="C18" s="285"/>
      <c r="D18" s="286"/>
      <c r="E18" s="14"/>
      <c r="F18" s="25" t="s">
        <v>186</v>
      </c>
      <c r="G18" s="26"/>
      <c r="H18" s="27" t="s">
        <v>18</v>
      </c>
    </row>
    <row r="19" spans="1:10" s="8" customFormat="1" ht="20.100000000000001" customHeight="1" thickBot="1" x14ac:dyDescent="0.25">
      <c r="A19" s="28" t="s">
        <v>154</v>
      </c>
      <c r="B19" s="270">
        <v>7.7</v>
      </c>
      <c r="C19" s="287"/>
      <c r="D19" s="288"/>
      <c r="E19" s="14"/>
      <c r="F19" s="14"/>
      <c r="G19" s="14"/>
      <c r="H19" s="14"/>
    </row>
    <row r="20" spans="1:10" s="8" customFormat="1" ht="20.100000000000001" customHeight="1" x14ac:dyDescent="0.2">
      <c r="A20" s="14"/>
      <c r="B20" s="14"/>
      <c r="C20" s="14"/>
      <c r="D20" s="14"/>
      <c r="E20" s="14"/>
      <c r="F20" s="14"/>
      <c r="G20" s="14"/>
      <c r="H20" s="14"/>
    </row>
    <row r="21" spans="1:10" s="8" customFormat="1" ht="16.5" customHeight="1" thickBot="1" x14ac:dyDescent="0.25">
      <c r="A21" s="289"/>
      <c r="B21" s="289"/>
      <c r="C21" s="289"/>
      <c r="D21" s="289"/>
      <c r="E21" s="14"/>
      <c r="F21" s="14"/>
      <c r="G21" s="14"/>
      <c r="H21" s="14"/>
    </row>
    <row r="22" spans="1:10" s="8" customFormat="1" ht="36.75" thickBot="1" x14ac:dyDescent="0.3">
      <c r="A22" s="29" t="s">
        <v>63</v>
      </c>
      <c r="B22" s="29" t="s">
        <v>64</v>
      </c>
      <c r="C22" s="30" t="s">
        <v>65</v>
      </c>
      <c r="D22" s="30" t="s">
        <v>66</v>
      </c>
      <c r="E22" s="30" t="s">
        <v>187</v>
      </c>
      <c r="F22" s="30" t="s">
        <v>188</v>
      </c>
      <c r="G22" s="30" t="s">
        <v>189</v>
      </c>
      <c r="H22" s="13" t="s">
        <v>190</v>
      </c>
      <c r="I22" s="31"/>
      <c r="J22" s="8" t="s">
        <v>1030</v>
      </c>
    </row>
    <row r="23" spans="1:10" s="8" customFormat="1" ht="20.100000000000001" customHeight="1" x14ac:dyDescent="0.2">
      <c r="A23" s="32" t="s">
        <v>1031</v>
      </c>
      <c r="B23" s="33" t="s">
        <v>236</v>
      </c>
      <c r="C23" s="34" t="s">
        <v>193</v>
      </c>
      <c r="D23" s="35">
        <v>6</v>
      </c>
      <c r="E23" s="35">
        <v>50</v>
      </c>
      <c r="F23" s="35">
        <v>136</v>
      </c>
      <c r="G23" s="35">
        <v>102</v>
      </c>
      <c r="H23" s="36">
        <f>G23/E23</f>
        <v>2.04</v>
      </c>
      <c r="I23" s="37"/>
      <c r="J23" s="8" t="s">
        <v>761</v>
      </c>
    </row>
    <row r="24" spans="1:10" s="8" customFormat="1" ht="20.100000000000001" customHeight="1" x14ac:dyDescent="0.2">
      <c r="A24" s="32" t="s">
        <v>1032</v>
      </c>
      <c r="B24" s="33" t="s">
        <v>198</v>
      </c>
      <c r="C24" s="34" t="s">
        <v>193</v>
      </c>
      <c r="D24" s="35">
        <v>10</v>
      </c>
      <c r="E24" s="35">
        <v>290</v>
      </c>
      <c r="F24" s="35">
        <v>260</v>
      </c>
      <c r="G24" s="35">
        <v>295</v>
      </c>
      <c r="H24" s="36">
        <f t="shared" ref="H24:H30" si="0">G24/E24</f>
        <v>1.0172413793103448</v>
      </c>
      <c r="I24" s="37"/>
      <c r="J24" s="8" t="s">
        <v>1033</v>
      </c>
    </row>
    <row r="25" spans="1:10" s="8" customFormat="1" ht="20.100000000000001" customHeight="1" x14ac:dyDescent="0.2">
      <c r="A25" s="32" t="s">
        <v>1034</v>
      </c>
      <c r="B25" s="33" t="s">
        <v>198</v>
      </c>
      <c r="C25" s="34" t="s">
        <v>193</v>
      </c>
      <c r="D25" s="35">
        <v>10</v>
      </c>
      <c r="E25" s="35">
        <v>290</v>
      </c>
      <c r="F25" s="35">
        <v>187</v>
      </c>
      <c r="G25" s="35">
        <v>262</v>
      </c>
      <c r="H25" s="36">
        <f t="shared" si="0"/>
        <v>0.90344827586206899</v>
      </c>
      <c r="I25" s="37"/>
    </row>
    <row r="26" spans="1:10" s="8" customFormat="1" ht="20.100000000000001" customHeight="1" x14ac:dyDescent="0.2">
      <c r="A26" s="32" t="s">
        <v>1035</v>
      </c>
      <c r="B26" s="33" t="s">
        <v>198</v>
      </c>
      <c r="C26" s="34" t="s">
        <v>193</v>
      </c>
      <c r="D26" s="35">
        <v>10</v>
      </c>
      <c r="E26" s="35">
        <v>290</v>
      </c>
      <c r="F26" s="35">
        <v>258</v>
      </c>
      <c r="G26" s="35">
        <v>267</v>
      </c>
      <c r="H26" s="36">
        <f t="shared" si="0"/>
        <v>0.92068965517241375</v>
      </c>
      <c r="I26" s="37"/>
    </row>
    <row r="27" spans="1:10" s="8" customFormat="1" ht="20.100000000000001" customHeight="1" x14ac:dyDescent="0.2">
      <c r="A27" s="58" t="s">
        <v>203</v>
      </c>
      <c r="B27" s="114"/>
      <c r="C27" s="115"/>
      <c r="D27" s="79"/>
      <c r="E27" s="79">
        <f>SUM(E23:E26)</f>
        <v>920</v>
      </c>
      <c r="F27" s="79"/>
      <c r="G27" s="79">
        <f>SUM(G23:G26)</f>
        <v>926</v>
      </c>
      <c r="H27" s="80">
        <f t="shared" si="0"/>
        <v>1.0065217391304349</v>
      </c>
      <c r="I27" s="37"/>
    </row>
    <row r="28" spans="1:10" s="8" customFormat="1" ht="20.100000000000001" customHeight="1" x14ac:dyDescent="0.2">
      <c r="A28" s="32"/>
      <c r="B28" s="33"/>
      <c r="C28" s="34"/>
      <c r="D28" s="35"/>
      <c r="E28" s="35"/>
      <c r="F28" s="35"/>
      <c r="G28" s="35"/>
      <c r="H28" s="36"/>
      <c r="I28" s="37"/>
    </row>
    <row r="29" spans="1:10" s="8" customFormat="1" ht="20.100000000000001" customHeight="1" x14ac:dyDescent="0.2">
      <c r="A29" s="32" t="s">
        <v>1036</v>
      </c>
      <c r="B29" s="33"/>
      <c r="C29" s="34" t="s">
        <v>205</v>
      </c>
      <c r="D29" s="35" t="s">
        <v>254</v>
      </c>
      <c r="E29" s="35">
        <v>920</v>
      </c>
      <c r="F29" s="35">
        <v>921</v>
      </c>
      <c r="G29" s="35">
        <v>921</v>
      </c>
      <c r="H29" s="36">
        <f t="shared" si="0"/>
        <v>1.0010869565217391</v>
      </c>
      <c r="I29" s="37"/>
    </row>
    <row r="30" spans="1:10" s="8" customFormat="1" ht="20.100000000000001" customHeight="1" x14ac:dyDescent="0.2">
      <c r="A30" s="58" t="s">
        <v>207</v>
      </c>
      <c r="B30" s="33"/>
      <c r="C30" s="34"/>
      <c r="D30" s="35"/>
      <c r="E30" s="79">
        <f>SUM(E29)</f>
        <v>920</v>
      </c>
      <c r="F30" s="35"/>
      <c r="G30" s="79">
        <f>SUM(G29)</f>
        <v>921</v>
      </c>
      <c r="H30" s="80">
        <f t="shared" si="0"/>
        <v>1.0010869565217391</v>
      </c>
      <c r="I30" s="37"/>
    </row>
    <row r="31" spans="1:10" s="8" customFormat="1" ht="20.100000000000001" customHeight="1" x14ac:dyDescent="0.2">
      <c r="A31" s="32"/>
      <c r="B31" s="33"/>
      <c r="C31" s="34"/>
      <c r="D31" s="35"/>
      <c r="E31" s="35"/>
      <c r="F31" s="35"/>
      <c r="G31" s="35"/>
      <c r="H31" s="36"/>
      <c r="I31" s="37"/>
    </row>
    <row r="32" spans="1:10"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B18:D18"/>
    <mergeCell ref="B19:D19"/>
    <mergeCell ref="A21:D21"/>
    <mergeCell ref="A12:D12"/>
    <mergeCell ref="A13:D13"/>
    <mergeCell ref="B14:D14"/>
    <mergeCell ref="B15:D15"/>
    <mergeCell ref="B16:D16"/>
    <mergeCell ref="B17:D17"/>
    <mergeCell ref="C11:D11"/>
    <mergeCell ref="A1:H1"/>
    <mergeCell ref="A2:H2"/>
    <mergeCell ref="A3:H3"/>
    <mergeCell ref="A4:H4"/>
    <mergeCell ref="A5:B5"/>
    <mergeCell ref="C5:H5"/>
    <mergeCell ref="A7:D7"/>
    <mergeCell ref="F7:H7"/>
    <mergeCell ref="B8:D8"/>
    <mergeCell ref="B9:D9"/>
    <mergeCell ref="B10:D10"/>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29483-518A-4C35-9D05-24C08FD3D48D}">
  <sheetPr>
    <tabColor rgb="FF00B050"/>
    <pageSetUpPr fitToPage="1"/>
  </sheetPr>
  <dimension ref="A1:M81"/>
  <sheetViews>
    <sheetView topLeftCell="A11"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1037</v>
      </c>
      <c r="B5" s="297"/>
      <c r="C5" s="297" t="s">
        <v>1038</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830</v>
      </c>
      <c r="C9" s="285"/>
      <c r="D9" s="286"/>
      <c r="E9" s="14"/>
      <c r="F9" s="19" t="s">
        <v>178</v>
      </c>
      <c r="G9" s="20">
        <v>930</v>
      </c>
      <c r="H9" s="21">
        <v>1011</v>
      </c>
    </row>
    <row r="10" spans="1:13" s="8" customFormat="1" ht="20.100000000000001" customHeight="1" x14ac:dyDescent="0.2">
      <c r="A10" s="22" t="s">
        <v>15</v>
      </c>
      <c r="B10" s="270" t="s">
        <v>1039</v>
      </c>
      <c r="C10" s="287"/>
      <c r="D10" s="288"/>
      <c r="E10" s="14"/>
      <c r="F10" s="23" t="s">
        <v>273</v>
      </c>
      <c r="G10" s="20"/>
      <c r="H10" s="21" t="s">
        <v>274</v>
      </c>
    </row>
    <row r="11" spans="1:13" s="8" customFormat="1" ht="20.100000000000001" customHeight="1" x14ac:dyDescent="0.2">
      <c r="A11" s="14"/>
      <c r="B11" s="14"/>
      <c r="C11" s="296"/>
      <c r="D11" s="296"/>
      <c r="E11" s="24"/>
      <c r="F11" s="23" t="s">
        <v>23</v>
      </c>
      <c r="G11" s="20">
        <v>0</v>
      </c>
      <c r="H11" s="21">
        <v>0</v>
      </c>
    </row>
    <row r="12" spans="1:13" s="8" customFormat="1" ht="20.100000000000001" customHeight="1" x14ac:dyDescent="0.2">
      <c r="A12" s="290"/>
      <c r="B12" s="290"/>
      <c r="C12" s="290"/>
      <c r="D12" s="290"/>
      <c r="E12" s="14"/>
      <c r="F12" s="23" t="s">
        <v>21</v>
      </c>
      <c r="G12" s="20">
        <v>930</v>
      </c>
      <c r="H12" s="21">
        <v>1011</v>
      </c>
    </row>
    <row r="13" spans="1:13" s="8" customFormat="1" ht="20.100000000000001" customHeight="1" x14ac:dyDescent="0.2">
      <c r="A13" s="291" t="s">
        <v>144</v>
      </c>
      <c r="B13" s="292"/>
      <c r="C13" s="292"/>
      <c r="D13" s="293"/>
      <c r="E13" s="14"/>
      <c r="F13" s="23" t="s">
        <v>155</v>
      </c>
      <c r="G13" s="20"/>
      <c r="H13" s="21">
        <v>123</v>
      </c>
    </row>
    <row r="14" spans="1:13" s="8" customFormat="1" ht="20.100000000000001" customHeight="1" x14ac:dyDescent="0.2">
      <c r="A14" s="23" t="s">
        <v>40</v>
      </c>
      <c r="B14" s="246" t="s">
        <v>41</v>
      </c>
      <c r="C14" s="294"/>
      <c r="D14" s="247"/>
      <c r="E14" s="14"/>
      <c r="F14" s="23" t="s">
        <v>157</v>
      </c>
      <c r="G14" s="20"/>
      <c r="H14" s="21">
        <v>6.3</v>
      </c>
    </row>
    <row r="15" spans="1:13" s="8" customFormat="1" ht="20.100000000000001" customHeight="1" x14ac:dyDescent="0.2">
      <c r="A15" s="19" t="s">
        <v>150</v>
      </c>
      <c r="B15" s="244">
        <v>0.5</v>
      </c>
      <c r="C15" s="295"/>
      <c r="D15" s="245"/>
      <c r="E15" s="14"/>
      <c r="F15" s="23" t="s">
        <v>158</v>
      </c>
      <c r="G15" s="20"/>
      <c r="H15" s="21" t="s">
        <v>946</v>
      </c>
    </row>
    <row r="16" spans="1:13" s="8" customFormat="1" ht="20.100000000000001" customHeight="1" x14ac:dyDescent="0.2">
      <c r="A16" s="19" t="s">
        <v>151</v>
      </c>
      <c r="B16" s="244" t="s">
        <v>41</v>
      </c>
      <c r="C16" s="295"/>
      <c r="D16" s="245"/>
      <c r="E16" s="14"/>
      <c r="F16" s="23" t="s">
        <v>182</v>
      </c>
      <c r="G16" s="20"/>
      <c r="H16" s="21" t="s">
        <v>1040</v>
      </c>
    </row>
    <row r="17" spans="1:9" s="8" customFormat="1" ht="20.100000000000001" customHeight="1" x14ac:dyDescent="0.2">
      <c r="A17" s="19" t="s">
        <v>152</v>
      </c>
      <c r="B17" s="266">
        <v>1</v>
      </c>
      <c r="C17" s="285"/>
      <c r="D17" s="286"/>
      <c r="E17" s="14"/>
      <c r="F17" s="23" t="s">
        <v>58</v>
      </c>
      <c r="G17" s="20">
        <v>0.4</v>
      </c>
      <c r="H17" s="21" t="s">
        <v>713</v>
      </c>
    </row>
    <row r="18" spans="1:9" s="8" customFormat="1" ht="20.100000000000001" customHeight="1" x14ac:dyDescent="0.2">
      <c r="A18" s="19" t="s">
        <v>185</v>
      </c>
      <c r="B18" s="266">
        <v>120</v>
      </c>
      <c r="C18" s="285"/>
      <c r="D18" s="286"/>
      <c r="E18" s="14"/>
      <c r="F18" s="25" t="s">
        <v>186</v>
      </c>
      <c r="G18" s="26"/>
      <c r="H18" s="27">
        <v>0.40899999999999997</v>
      </c>
    </row>
    <row r="19" spans="1:9" s="8" customFormat="1" ht="20.100000000000001" customHeight="1" x14ac:dyDescent="0.2">
      <c r="A19" s="28" t="s">
        <v>154</v>
      </c>
      <c r="B19" s="270">
        <v>7.7</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1041</v>
      </c>
      <c r="B23" s="33" t="s">
        <v>236</v>
      </c>
      <c r="C23" s="34" t="s">
        <v>193</v>
      </c>
      <c r="D23" s="35">
        <v>6</v>
      </c>
      <c r="E23" s="35">
        <v>50</v>
      </c>
      <c r="F23" s="35">
        <v>53</v>
      </c>
      <c r="G23" s="35">
        <v>53</v>
      </c>
      <c r="H23" s="36">
        <f>G23/E23</f>
        <v>1.06</v>
      </c>
      <c r="I23" s="37"/>
    </row>
    <row r="24" spans="1:9" s="8" customFormat="1" ht="20.100000000000001" customHeight="1" x14ac:dyDescent="0.2">
      <c r="A24" s="32" t="s">
        <v>1042</v>
      </c>
      <c r="B24" s="33" t="s">
        <v>198</v>
      </c>
      <c r="C24" s="34" t="s">
        <v>193</v>
      </c>
      <c r="D24" s="35">
        <v>10</v>
      </c>
      <c r="E24" s="35">
        <v>290</v>
      </c>
      <c r="F24" s="35">
        <v>315</v>
      </c>
      <c r="G24" s="35">
        <v>315</v>
      </c>
      <c r="H24" s="36">
        <f t="shared" ref="H24:H30" si="0">G24/E24</f>
        <v>1.0862068965517242</v>
      </c>
      <c r="I24" s="37"/>
    </row>
    <row r="25" spans="1:9" s="8" customFormat="1" ht="20.100000000000001" customHeight="1" x14ac:dyDescent="0.2">
      <c r="A25" s="32" t="s">
        <v>1043</v>
      </c>
      <c r="B25" s="33" t="s">
        <v>198</v>
      </c>
      <c r="C25" s="34" t="s">
        <v>193</v>
      </c>
      <c r="D25" s="35">
        <v>10</v>
      </c>
      <c r="E25" s="35">
        <v>295</v>
      </c>
      <c r="F25" s="35">
        <v>324</v>
      </c>
      <c r="G25" s="35">
        <v>324</v>
      </c>
      <c r="H25" s="36">
        <f t="shared" si="0"/>
        <v>1.0983050847457627</v>
      </c>
      <c r="I25" s="37"/>
    </row>
    <row r="26" spans="1:9" s="8" customFormat="1" ht="20.100000000000001" customHeight="1" x14ac:dyDescent="0.2">
      <c r="A26" s="32" t="s">
        <v>1044</v>
      </c>
      <c r="B26" s="33" t="s">
        <v>198</v>
      </c>
      <c r="C26" s="34" t="s">
        <v>193</v>
      </c>
      <c r="D26" s="35">
        <v>10</v>
      </c>
      <c r="E26" s="35">
        <v>295</v>
      </c>
      <c r="F26" s="35">
        <v>319</v>
      </c>
      <c r="G26" s="35">
        <v>319</v>
      </c>
      <c r="H26" s="36">
        <f t="shared" si="0"/>
        <v>1.0813559322033899</v>
      </c>
      <c r="I26" s="37"/>
    </row>
    <row r="27" spans="1:9" s="8" customFormat="1" ht="20.100000000000001" customHeight="1" x14ac:dyDescent="0.2">
      <c r="A27" s="58" t="s">
        <v>203</v>
      </c>
      <c r="B27" s="114"/>
      <c r="C27" s="115"/>
      <c r="D27" s="79"/>
      <c r="E27" s="79">
        <f>SUM(E23:E26)</f>
        <v>930</v>
      </c>
      <c r="F27" s="79">
        <v>1011</v>
      </c>
      <c r="G27" s="79">
        <f>SUM(G23:G26)</f>
        <v>1011</v>
      </c>
      <c r="H27" s="80">
        <f t="shared" si="0"/>
        <v>1.0870967741935484</v>
      </c>
      <c r="I27" s="37"/>
    </row>
    <row r="28" spans="1:9" s="8" customFormat="1" ht="20.100000000000001" customHeight="1" x14ac:dyDescent="0.2">
      <c r="A28" s="32"/>
      <c r="B28" s="33"/>
      <c r="C28" s="34"/>
      <c r="D28" s="35"/>
      <c r="E28" s="35"/>
      <c r="F28" s="35"/>
      <c r="G28" s="35"/>
      <c r="H28" s="36"/>
      <c r="I28" s="37"/>
    </row>
    <row r="29" spans="1:9" s="8" customFormat="1" ht="20.100000000000001" customHeight="1" x14ac:dyDescent="0.2">
      <c r="A29" s="32" t="s">
        <v>1045</v>
      </c>
      <c r="B29" s="33"/>
      <c r="C29" s="34" t="s">
        <v>205</v>
      </c>
      <c r="D29" s="35" t="s">
        <v>254</v>
      </c>
      <c r="E29" s="35">
        <v>930</v>
      </c>
      <c r="F29" s="35">
        <v>1011</v>
      </c>
      <c r="G29" s="35">
        <v>1011</v>
      </c>
      <c r="H29" s="36">
        <f t="shared" si="0"/>
        <v>1.0870967741935484</v>
      </c>
      <c r="I29" s="37"/>
    </row>
    <row r="30" spans="1:9" s="8" customFormat="1" ht="20.100000000000001" customHeight="1" x14ac:dyDescent="0.2">
      <c r="A30" s="58" t="s">
        <v>207</v>
      </c>
      <c r="B30" s="33"/>
      <c r="C30" s="34"/>
      <c r="D30" s="35"/>
      <c r="E30" s="79">
        <f>SUM(E29)</f>
        <v>930</v>
      </c>
      <c r="F30" s="35">
        <v>1011</v>
      </c>
      <c r="G30" s="79">
        <f>SUM(G29)</f>
        <v>1011</v>
      </c>
      <c r="H30" s="80">
        <f t="shared" si="0"/>
        <v>1.0870967741935484</v>
      </c>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B18:D18"/>
    <mergeCell ref="B19:D19"/>
    <mergeCell ref="A21:D21"/>
    <mergeCell ref="A12:D12"/>
    <mergeCell ref="A13:D13"/>
    <mergeCell ref="B14:D14"/>
    <mergeCell ref="B15:D15"/>
    <mergeCell ref="B16:D16"/>
    <mergeCell ref="B17:D17"/>
    <mergeCell ref="C11:D11"/>
    <mergeCell ref="A1:H1"/>
    <mergeCell ref="A2:H2"/>
    <mergeCell ref="A3:H3"/>
    <mergeCell ref="A4:H4"/>
    <mergeCell ref="A5:B5"/>
    <mergeCell ref="C5:H5"/>
    <mergeCell ref="A7:D7"/>
    <mergeCell ref="F7:H7"/>
    <mergeCell ref="B8:D8"/>
    <mergeCell ref="B9:D9"/>
    <mergeCell ref="B10:D10"/>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DF2AA-A60A-4396-934F-008FBD5B5550}">
  <sheetPr>
    <tabColor rgb="FF00B050"/>
    <pageSetUpPr fitToPage="1"/>
  </sheetPr>
  <dimension ref="A1:M81"/>
  <sheetViews>
    <sheetView topLeftCell="A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2" width="14.28515625" style="3" customWidth="1"/>
    <col min="3"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1046</v>
      </c>
      <c r="B5" s="297"/>
      <c r="C5" s="297" t="s">
        <v>1047</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1048</v>
      </c>
      <c r="C9" s="285"/>
      <c r="D9" s="286"/>
      <c r="E9" s="14"/>
      <c r="F9" s="19" t="s">
        <v>178</v>
      </c>
      <c r="G9" s="20">
        <v>700</v>
      </c>
      <c r="H9" s="21">
        <v>608</v>
      </c>
      <c r="J9" s="394" t="s">
        <v>1049</v>
      </c>
      <c r="K9" s="394"/>
      <c r="L9" s="394"/>
    </row>
    <row r="10" spans="1:13" s="8" customFormat="1" ht="20.100000000000001" customHeight="1" x14ac:dyDescent="0.2">
      <c r="A10" s="22" t="s">
        <v>15</v>
      </c>
      <c r="B10" s="270" t="s">
        <v>1050</v>
      </c>
      <c r="C10" s="287"/>
      <c r="D10" s="288"/>
      <c r="E10" s="14"/>
      <c r="F10" s="23" t="s">
        <v>180</v>
      </c>
      <c r="G10" s="20"/>
      <c r="H10" s="21" t="s">
        <v>18</v>
      </c>
      <c r="J10" s="394"/>
      <c r="K10" s="394"/>
      <c r="L10" s="394"/>
    </row>
    <row r="11" spans="1:13" s="8" customFormat="1" ht="20.100000000000001" customHeight="1" x14ac:dyDescent="0.2">
      <c r="A11" s="14"/>
      <c r="B11" s="14"/>
      <c r="C11" s="296"/>
      <c r="D11" s="296"/>
      <c r="E11" s="24"/>
      <c r="F11" s="23" t="s">
        <v>23</v>
      </c>
      <c r="G11" s="20">
        <v>0</v>
      </c>
      <c r="H11" s="21">
        <v>0</v>
      </c>
      <c r="J11" s="394"/>
      <c r="K11" s="394"/>
      <c r="L11" s="394"/>
    </row>
    <row r="12" spans="1:13" s="8" customFormat="1" ht="20.100000000000001" customHeight="1" x14ac:dyDescent="0.2">
      <c r="A12" s="290"/>
      <c r="B12" s="290"/>
      <c r="C12" s="290"/>
      <c r="D12" s="290"/>
      <c r="E12" s="14"/>
      <c r="F12" s="23" t="s">
        <v>21</v>
      </c>
      <c r="G12" s="20">
        <v>700</v>
      </c>
      <c r="H12" s="21">
        <v>592</v>
      </c>
      <c r="J12" s="394"/>
      <c r="K12" s="394"/>
      <c r="L12" s="394"/>
    </row>
    <row r="13" spans="1:13" s="8" customFormat="1" ht="20.100000000000001" customHeight="1" x14ac:dyDescent="0.2">
      <c r="A13" s="291" t="s">
        <v>144</v>
      </c>
      <c r="B13" s="292"/>
      <c r="C13" s="292"/>
      <c r="D13" s="293"/>
      <c r="E13" s="14"/>
      <c r="F13" s="23" t="s">
        <v>155</v>
      </c>
      <c r="G13" s="20"/>
      <c r="H13" s="21">
        <v>124.2</v>
      </c>
    </row>
    <row r="14" spans="1:13" s="8" customFormat="1" ht="20.100000000000001" customHeight="1" x14ac:dyDescent="0.2">
      <c r="A14" s="23" t="s">
        <v>40</v>
      </c>
      <c r="B14" s="246" t="s">
        <v>41</v>
      </c>
      <c r="C14" s="294"/>
      <c r="D14" s="247"/>
      <c r="E14" s="14"/>
      <c r="F14" s="23" t="s">
        <v>157</v>
      </c>
      <c r="G14" s="20"/>
      <c r="H14" s="21">
        <v>5.0599999999999996</v>
      </c>
    </row>
    <row r="15" spans="1:13" s="8" customFormat="1" ht="20.100000000000001" customHeight="1" x14ac:dyDescent="0.2">
      <c r="A15" s="19" t="s">
        <v>150</v>
      </c>
      <c r="B15" s="244">
        <v>0.33</v>
      </c>
      <c r="C15" s="295"/>
      <c r="D15" s="245"/>
      <c r="E15" s="14"/>
      <c r="F15" s="23" t="s">
        <v>158</v>
      </c>
      <c r="G15" s="20"/>
      <c r="H15" s="21" t="s">
        <v>1051</v>
      </c>
    </row>
    <row r="16" spans="1:13" s="8" customFormat="1" ht="20.100000000000001" customHeight="1" x14ac:dyDescent="0.2">
      <c r="A16" s="19" t="s">
        <v>151</v>
      </c>
      <c r="B16" s="244" t="s">
        <v>41</v>
      </c>
      <c r="C16" s="295"/>
      <c r="D16" s="245"/>
      <c r="E16" s="14"/>
      <c r="F16" s="23" t="s">
        <v>182</v>
      </c>
      <c r="G16" s="20"/>
      <c r="H16" s="21" t="s">
        <v>183</v>
      </c>
    </row>
    <row r="17" spans="1:9" s="8" customFormat="1" ht="20.100000000000001" customHeight="1" x14ac:dyDescent="0.2">
      <c r="A17" s="19" t="s">
        <v>152</v>
      </c>
      <c r="B17" s="266">
        <v>1</v>
      </c>
      <c r="C17" s="285"/>
      <c r="D17" s="286"/>
      <c r="E17" s="14"/>
      <c r="F17" s="23" t="s">
        <v>58</v>
      </c>
      <c r="G17" s="20">
        <v>0.4</v>
      </c>
      <c r="H17" s="21"/>
    </row>
    <row r="18" spans="1:9" s="8" customFormat="1" ht="20.100000000000001" customHeight="1" x14ac:dyDescent="0.2">
      <c r="A18" s="19" t="s">
        <v>185</v>
      </c>
      <c r="B18" s="266">
        <v>120</v>
      </c>
      <c r="C18" s="285"/>
      <c r="D18" s="286"/>
      <c r="E18" s="14"/>
      <c r="F18" s="25" t="s">
        <v>186</v>
      </c>
      <c r="G18" s="26"/>
      <c r="H18" s="27"/>
    </row>
    <row r="19" spans="1:9" s="8" customFormat="1" ht="20.100000000000001" customHeight="1" x14ac:dyDescent="0.2">
      <c r="A19" s="28" t="s">
        <v>154</v>
      </c>
      <c r="B19" s="270">
        <v>5</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1052</v>
      </c>
      <c r="B23" s="33" t="s">
        <v>1053</v>
      </c>
      <c r="C23" s="34" t="s">
        <v>193</v>
      </c>
      <c r="D23" s="35">
        <v>8</v>
      </c>
      <c r="E23" s="35">
        <v>175</v>
      </c>
      <c r="F23" s="35">
        <v>154</v>
      </c>
      <c r="G23" s="35">
        <v>154</v>
      </c>
      <c r="H23" s="36">
        <f>G23/E23</f>
        <v>0.88</v>
      </c>
      <c r="I23" s="37"/>
    </row>
    <row r="24" spans="1:9" s="8" customFormat="1" ht="20.100000000000001" customHeight="1" x14ac:dyDescent="0.2">
      <c r="A24" s="32" t="s">
        <v>1054</v>
      </c>
      <c r="B24" s="33" t="s">
        <v>1053</v>
      </c>
      <c r="C24" s="34" t="s">
        <v>193</v>
      </c>
      <c r="D24" s="35">
        <v>8</v>
      </c>
      <c r="E24" s="35">
        <v>175</v>
      </c>
      <c r="F24" s="35">
        <v>171</v>
      </c>
      <c r="G24" s="35">
        <v>171</v>
      </c>
      <c r="H24" s="36">
        <f t="shared" ref="H24:H30" si="0">G24/E24</f>
        <v>0.97714285714285709</v>
      </c>
      <c r="I24" s="37"/>
    </row>
    <row r="25" spans="1:9" s="8" customFormat="1" ht="20.100000000000001" customHeight="1" x14ac:dyDescent="0.2">
      <c r="A25" s="32" t="s">
        <v>1055</v>
      </c>
      <c r="B25" s="33" t="s">
        <v>1053</v>
      </c>
      <c r="C25" s="34" t="s">
        <v>193</v>
      </c>
      <c r="D25" s="35">
        <v>8</v>
      </c>
      <c r="E25" s="35">
        <v>175</v>
      </c>
      <c r="F25" s="35">
        <v>145</v>
      </c>
      <c r="G25" s="35">
        <v>145</v>
      </c>
      <c r="H25" s="36">
        <f t="shared" si="0"/>
        <v>0.82857142857142863</v>
      </c>
      <c r="I25" s="37"/>
    </row>
    <row r="26" spans="1:9" s="8" customFormat="1" ht="20.100000000000001" customHeight="1" x14ac:dyDescent="0.2">
      <c r="A26" s="32" t="s">
        <v>1056</v>
      </c>
      <c r="B26" s="33" t="s">
        <v>1053</v>
      </c>
      <c r="C26" s="34" t="s">
        <v>193</v>
      </c>
      <c r="D26" s="35">
        <v>8</v>
      </c>
      <c r="E26" s="35">
        <v>175</v>
      </c>
      <c r="F26" s="35">
        <v>138</v>
      </c>
      <c r="G26" s="35">
        <v>138</v>
      </c>
      <c r="H26" s="36">
        <f t="shared" si="0"/>
        <v>0.78857142857142859</v>
      </c>
      <c r="I26" s="37"/>
    </row>
    <row r="27" spans="1:9" s="8" customFormat="1" ht="20.100000000000001" customHeight="1" x14ac:dyDescent="0.2">
      <c r="A27" s="58" t="s">
        <v>203</v>
      </c>
      <c r="B27" s="33"/>
      <c r="C27" s="34"/>
      <c r="D27" s="35"/>
      <c r="E27" s="79">
        <f>SUM(E23:E26)</f>
        <v>700</v>
      </c>
      <c r="F27" s="35"/>
      <c r="G27" s="79">
        <f>SUM(G23:G26)</f>
        <v>608</v>
      </c>
      <c r="H27" s="80">
        <f t="shared" si="0"/>
        <v>0.86857142857142855</v>
      </c>
      <c r="I27" s="37"/>
    </row>
    <row r="28" spans="1:9" s="8" customFormat="1" ht="20.100000000000001" customHeight="1" x14ac:dyDescent="0.2">
      <c r="A28" s="32"/>
      <c r="B28" s="33"/>
      <c r="C28" s="34"/>
      <c r="D28" s="35"/>
      <c r="E28" s="35"/>
      <c r="F28" s="35"/>
      <c r="G28" s="35"/>
      <c r="H28" s="36"/>
      <c r="I28" s="37"/>
    </row>
    <row r="29" spans="1:9" s="8" customFormat="1" ht="20.100000000000001" customHeight="1" x14ac:dyDescent="0.2">
      <c r="A29" s="32" t="s">
        <v>1057</v>
      </c>
      <c r="B29" s="33" t="s">
        <v>1053</v>
      </c>
      <c r="C29" s="34" t="s">
        <v>205</v>
      </c>
      <c r="D29" s="35" t="s">
        <v>266</v>
      </c>
      <c r="E29" s="35">
        <v>700</v>
      </c>
      <c r="F29" s="35">
        <v>592</v>
      </c>
      <c r="G29" s="35">
        <v>592</v>
      </c>
      <c r="H29" s="36">
        <f t="shared" si="0"/>
        <v>0.84571428571428575</v>
      </c>
      <c r="I29" s="37"/>
    </row>
    <row r="30" spans="1:9" s="8" customFormat="1" ht="20.100000000000001" customHeight="1" x14ac:dyDescent="0.2">
      <c r="A30" s="58" t="s">
        <v>207</v>
      </c>
      <c r="B30" s="33"/>
      <c r="C30" s="34"/>
      <c r="D30" s="35"/>
      <c r="E30" s="79">
        <f>SUM(E29)</f>
        <v>700</v>
      </c>
      <c r="F30" s="35"/>
      <c r="G30" s="79">
        <f>SUM(G29)</f>
        <v>592</v>
      </c>
      <c r="H30" s="80">
        <f t="shared" si="0"/>
        <v>0.84571428571428575</v>
      </c>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J9:L12"/>
    <mergeCell ref="B18:D18"/>
    <mergeCell ref="B19:D19"/>
    <mergeCell ref="A21:D21"/>
    <mergeCell ref="A12:D12"/>
    <mergeCell ref="A13:D13"/>
    <mergeCell ref="B14:D14"/>
    <mergeCell ref="B15:D15"/>
    <mergeCell ref="B16:D16"/>
    <mergeCell ref="B17:D17"/>
    <mergeCell ref="C11:D11"/>
    <mergeCell ref="A1:H1"/>
    <mergeCell ref="A2:H2"/>
    <mergeCell ref="A3:H3"/>
    <mergeCell ref="A4:H4"/>
    <mergeCell ref="A5:B5"/>
    <mergeCell ref="C5:H5"/>
    <mergeCell ref="A7:D7"/>
    <mergeCell ref="F7:H7"/>
    <mergeCell ref="B8:D8"/>
    <mergeCell ref="B9:D9"/>
    <mergeCell ref="B10:D10"/>
  </mergeCells>
  <phoneticPr fontId="33" type="noConversion"/>
  <printOptions horizontalCentered="1"/>
  <pageMargins left="0.7" right="0.7" top="0.5" bottom="0.5" header="0" footer="0"/>
  <pageSetup scale="82" orientation="portrait" r:id="rId1"/>
  <rowBreaks count="1" manualBreakCount="1">
    <brk id="38" max="16383" man="1"/>
  </rowBreaks>
  <drawing r:id="rId2"/>
  <legacyDrawing r:id="rId3"/>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F2E14-7A41-453F-BD3C-1965E56A0ABF}">
  <sheetPr>
    <tabColor rgb="FF00B050"/>
    <pageSetUpPr fitToPage="1"/>
  </sheetPr>
  <dimension ref="A1:M81"/>
  <sheetViews>
    <sheetView topLeftCell="A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1058</v>
      </c>
      <c r="B5" s="297"/>
      <c r="C5" s="297" t="s">
        <v>1059</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x14ac:dyDescent="0.2">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c r="J8" s="284" t="s">
        <v>1060</v>
      </c>
      <c r="K8" s="284"/>
      <c r="L8" s="284"/>
    </row>
    <row r="9" spans="1:13" s="8" customFormat="1" ht="20.100000000000001" customHeight="1" x14ac:dyDescent="0.2">
      <c r="A9" s="15" t="s">
        <v>12</v>
      </c>
      <c r="B9" s="266" t="s">
        <v>1061</v>
      </c>
      <c r="C9" s="285"/>
      <c r="D9" s="286"/>
      <c r="E9" s="14"/>
      <c r="F9" s="19" t="s">
        <v>178</v>
      </c>
      <c r="G9" s="20">
        <v>930</v>
      </c>
      <c r="H9" s="21">
        <v>981</v>
      </c>
      <c r="J9" s="284"/>
      <c r="K9" s="284"/>
      <c r="L9" s="284"/>
    </row>
    <row r="10" spans="1:13" s="8" customFormat="1" ht="20.100000000000001" customHeight="1" x14ac:dyDescent="0.2">
      <c r="A10" s="22" t="s">
        <v>15</v>
      </c>
      <c r="B10" s="270" t="s">
        <v>1062</v>
      </c>
      <c r="C10" s="287"/>
      <c r="D10" s="288"/>
      <c r="E10" s="14"/>
      <c r="F10" s="23" t="s">
        <v>1063</v>
      </c>
      <c r="G10" s="20"/>
      <c r="H10" s="21" t="s">
        <v>274</v>
      </c>
      <c r="J10" s="284"/>
      <c r="K10" s="284"/>
      <c r="L10" s="284"/>
    </row>
    <row r="11" spans="1:13" s="8" customFormat="1" ht="20.100000000000001" customHeight="1" x14ac:dyDescent="0.2">
      <c r="A11" s="14"/>
      <c r="B11" s="14"/>
      <c r="C11" s="296"/>
      <c r="D11" s="296"/>
      <c r="E11" s="24"/>
      <c r="F11" s="23" t="s">
        <v>23</v>
      </c>
      <c r="G11" s="20">
        <v>0</v>
      </c>
      <c r="H11" s="21">
        <v>0</v>
      </c>
      <c r="J11" s="284"/>
      <c r="K11" s="284"/>
      <c r="L11" s="284"/>
    </row>
    <row r="12" spans="1:13" s="8" customFormat="1" ht="20.100000000000001" customHeight="1" x14ac:dyDescent="0.2">
      <c r="A12" s="290"/>
      <c r="B12" s="290"/>
      <c r="C12" s="290"/>
      <c r="D12" s="290"/>
      <c r="E12" s="14"/>
      <c r="F12" s="23" t="s">
        <v>21</v>
      </c>
      <c r="G12" s="20">
        <v>930</v>
      </c>
      <c r="H12" s="21">
        <v>1047</v>
      </c>
      <c r="J12" s="284"/>
      <c r="K12" s="284"/>
      <c r="L12" s="284"/>
    </row>
    <row r="13" spans="1:13" s="8" customFormat="1" ht="20.100000000000001" customHeight="1" x14ac:dyDescent="0.2">
      <c r="A13" s="291" t="s">
        <v>144</v>
      </c>
      <c r="B13" s="292"/>
      <c r="C13" s="292"/>
      <c r="D13" s="293"/>
      <c r="E13" s="14"/>
      <c r="F13" s="23" t="s">
        <v>155</v>
      </c>
      <c r="G13" s="20"/>
      <c r="H13" s="21">
        <v>121</v>
      </c>
      <c r="J13" s="284"/>
      <c r="K13" s="284"/>
      <c r="L13" s="284"/>
    </row>
    <row r="14" spans="1:13" s="8" customFormat="1" ht="20.100000000000001" customHeight="1" x14ac:dyDescent="0.2">
      <c r="A14" s="23" t="s">
        <v>40</v>
      </c>
      <c r="B14" s="246" t="s">
        <v>1064</v>
      </c>
      <c r="C14" s="294"/>
      <c r="D14" s="247"/>
      <c r="E14" s="14"/>
      <c r="F14" s="23" t="s">
        <v>157</v>
      </c>
      <c r="G14" s="20"/>
      <c r="H14" s="21">
        <v>6.4</v>
      </c>
      <c r="J14" s="284"/>
      <c r="K14" s="284"/>
      <c r="L14" s="284"/>
    </row>
    <row r="15" spans="1:13" s="8" customFormat="1" ht="20.100000000000001" customHeight="1" x14ac:dyDescent="0.2">
      <c r="A15" s="19" t="s">
        <v>150</v>
      </c>
      <c r="B15" s="244">
        <v>0.5</v>
      </c>
      <c r="C15" s="295"/>
      <c r="D15" s="245"/>
      <c r="E15" s="14"/>
      <c r="F15" s="23" t="s">
        <v>158</v>
      </c>
      <c r="G15" s="20"/>
      <c r="H15" s="21" t="s">
        <v>384</v>
      </c>
      <c r="J15" s="284"/>
      <c r="K15" s="284"/>
      <c r="L15" s="284"/>
    </row>
    <row r="16" spans="1:13" s="8" customFormat="1" ht="20.100000000000001" customHeight="1" x14ac:dyDescent="0.2">
      <c r="A16" s="19" t="s">
        <v>151</v>
      </c>
      <c r="B16" s="244" t="s">
        <v>41</v>
      </c>
      <c r="C16" s="295"/>
      <c r="D16" s="245"/>
      <c r="E16" s="14"/>
      <c r="F16" s="23" t="s">
        <v>182</v>
      </c>
      <c r="G16" s="20"/>
      <c r="H16" s="21" t="s">
        <v>101</v>
      </c>
      <c r="J16" s="284"/>
      <c r="K16" s="284"/>
      <c r="L16" s="284"/>
    </row>
    <row r="17" spans="1:9" s="8" customFormat="1" ht="20.100000000000001" customHeight="1" x14ac:dyDescent="0.2">
      <c r="A17" s="19" t="s">
        <v>152</v>
      </c>
      <c r="B17" s="266">
        <v>1</v>
      </c>
      <c r="C17" s="285"/>
      <c r="D17" s="286"/>
      <c r="E17" s="14"/>
      <c r="F17" s="23" t="s">
        <v>58</v>
      </c>
      <c r="G17" s="20">
        <v>0.4</v>
      </c>
      <c r="H17" s="21" t="s">
        <v>1065</v>
      </c>
    </row>
    <row r="18" spans="1:9" s="8" customFormat="1" ht="20.100000000000001" customHeight="1" x14ac:dyDescent="0.2">
      <c r="A18" s="19" t="s">
        <v>185</v>
      </c>
      <c r="B18" s="266">
        <v>120</v>
      </c>
      <c r="C18" s="285"/>
      <c r="D18" s="286"/>
      <c r="E18" s="14"/>
      <c r="F18" s="25" t="s">
        <v>186</v>
      </c>
      <c r="G18" s="26"/>
      <c r="H18" s="27">
        <f>((H14/B19) * B15)</f>
        <v>0.41558441558441561</v>
      </c>
    </row>
    <row r="19" spans="1:9" s="8" customFormat="1" ht="20.100000000000001" customHeight="1" x14ac:dyDescent="0.2">
      <c r="A19" s="28" t="s">
        <v>154</v>
      </c>
      <c r="B19" s="270">
        <v>7.7</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1066</v>
      </c>
      <c r="B23" s="33" t="s">
        <v>236</v>
      </c>
      <c r="C23" s="34" t="s">
        <v>193</v>
      </c>
      <c r="D23" s="35">
        <v>8</v>
      </c>
      <c r="E23" s="35">
        <v>50</v>
      </c>
      <c r="F23" s="35">
        <v>118</v>
      </c>
      <c r="G23" s="35">
        <v>85</v>
      </c>
      <c r="H23" s="36">
        <f>G23/E23</f>
        <v>1.7</v>
      </c>
      <c r="I23" s="37"/>
    </row>
    <row r="24" spans="1:9" s="8" customFormat="1" ht="20.100000000000001" customHeight="1" x14ac:dyDescent="0.2">
      <c r="A24" s="32" t="s">
        <v>1067</v>
      </c>
      <c r="B24" s="33" t="s">
        <v>198</v>
      </c>
      <c r="C24" s="34" t="s">
        <v>193</v>
      </c>
      <c r="D24" s="35">
        <v>10</v>
      </c>
      <c r="E24" s="35">
        <v>290</v>
      </c>
      <c r="F24" s="35">
        <v>308</v>
      </c>
      <c r="G24" s="35">
        <v>316</v>
      </c>
      <c r="H24" s="36">
        <f t="shared" ref="H24:H30" si="0">G24/E24</f>
        <v>1.0896551724137931</v>
      </c>
      <c r="I24" s="37"/>
    </row>
    <row r="25" spans="1:9" s="8" customFormat="1" ht="20.100000000000001" customHeight="1" x14ac:dyDescent="0.2">
      <c r="A25" s="32" t="s">
        <v>1068</v>
      </c>
      <c r="B25" s="33" t="s">
        <v>198</v>
      </c>
      <c r="C25" s="34" t="s">
        <v>193</v>
      </c>
      <c r="D25" s="35">
        <v>10</v>
      </c>
      <c r="E25" s="35">
        <v>295</v>
      </c>
      <c r="F25" s="35">
        <v>279</v>
      </c>
      <c r="G25" s="35">
        <v>291</v>
      </c>
      <c r="H25" s="36">
        <f t="shared" si="0"/>
        <v>0.98644067796610169</v>
      </c>
      <c r="I25" s="37"/>
    </row>
    <row r="26" spans="1:9" s="8" customFormat="1" ht="20.100000000000001" customHeight="1" x14ac:dyDescent="0.2">
      <c r="A26" s="32" t="s">
        <v>1069</v>
      </c>
      <c r="B26" s="33" t="s">
        <v>198</v>
      </c>
      <c r="C26" s="34" t="s">
        <v>193</v>
      </c>
      <c r="D26" s="35">
        <v>10</v>
      </c>
      <c r="E26" s="35">
        <v>295</v>
      </c>
      <c r="F26" s="35">
        <v>294</v>
      </c>
      <c r="G26" s="35">
        <v>289</v>
      </c>
      <c r="H26" s="36">
        <f t="shared" si="0"/>
        <v>0.97966101694915253</v>
      </c>
      <c r="I26" s="37"/>
    </row>
    <row r="27" spans="1:9" s="8" customFormat="1" ht="20.100000000000001" customHeight="1" x14ac:dyDescent="0.2">
      <c r="A27" s="58" t="s">
        <v>203</v>
      </c>
      <c r="B27" s="114"/>
      <c r="C27" s="115"/>
      <c r="D27" s="79"/>
      <c r="E27" s="79">
        <f>SUM(E23:E26)</f>
        <v>930</v>
      </c>
      <c r="F27" s="79">
        <v>999</v>
      </c>
      <c r="G27" s="79">
        <f>SUM(G23:G26)</f>
        <v>981</v>
      </c>
      <c r="H27" s="80">
        <f t="shared" si="0"/>
        <v>1.0548387096774194</v>
      </c>
      <c r="I27" s="37"/>
    </row>
    <row r="28" spans="1:9" s="8" customFormat="1" ht="20.100000000000001" customHeight="1" x14ac:dyDescent="0.2">
      <c r="A28" s="32"/>
      <c r="B28" s="33"/>
      <c r="C28" s="34"/>
      <c r="D28" s="35"/>
      <c r="E28" s="35"/>
      <c r="F28" s="35"/>
      <c r="G28" s="35"/>
      <c r="H28" s="36"/>
      <c r="I28" s="37"/>
    </row>
    <row r="29" spans="1:9" s="8" customFormat="1" ht="20.100000000000001" customHeight="1" x14ac:dyDescent="0.2">
      <c r="A29" s="32" t="s">
        <v>1070</v>
      </c>
      <c r="B29" s="33"/>
      <c r="C29" s="34" t="s">
        <v>205</v>
      </c>
      <c r="D29" s="35" t="s">
        <v>254</v>
      </c>
      <c r="E29" s="35">
        <v>930</v>
      </c>
      <c r="F29" s="35">
        <v>1055</v>
      </c>
      <c r="G29" s="35">
        <v>1047</v>
      </c>
      <c r="H29" s="36">
        <f t="shared" si="0"/>
        <v>1.1258064516129032</v>
      </c>
      <c r="I29" s="37"/>
    </row>
    <row r="30" spans="1:9" s="8" customFormat="1" ht="20.100000000000001" customHeight="1" x14ac:dyDescent="0.2">
      <c r="A30" s="58" t="s">
        <v>207</v>
      </c>
      <c r="B30" s="114"/>
      <c r="C30" s="115"/>
      <c r="D30" s="79"/>
      <c r="E30" s="79">
        <f>SUM(E29)</f>
        <v>930</v>
      </c>
      <c r="F30" s="79">
        <v>1055</v>
      </c>
      <c r="G30" s="79">
        <f>SUM(G29)</f>
        <v>1047</v>
      </c>
      <c r="H30" s="80">
        <f t="shared" si="0"/>
        <v>1.1258064516129032</v>
      </c>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B18:D18"/>
    <mergeCell ref="B19:D19"/>
    <mergeCell ref="A21:D21"/>
    <mergeCell ref="A12:D12"/>
    <mergeCell ref="A13:D13"/>
    <mergeCell ref="B14:D14"/>
    <mergeCell ref="B15:D15"/>
    <mergeCell ref="B16:D16"/>
    <mergeCell ref="B17:D17"/>
    <mergeCell ref="J8:L16"/>
    <mergeCell ref="C11:D11"/>
    <mergeCell ref="A1:H1"/>
    <mergeCell ref="A2:H2"/>
    <mergeCell ref="A3:H3"/>
    <mergeCell ref="A4:H4"/>
    <mergeCell ref="A5:B5"/>
    <mergeCell ref="C5:H5"/>
    <mergeCell ref="A7:D7"/>
    <mergeCell ref="F7:H7"/>
    <mergeCell ref="B8:D8"/>
    <mergeCell ref="B9:D9"/>
    <mergeCell ref="B10:D10"/>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0F1F4-8CEF-4338-AE17-C9357714931B}">
  <sheetPr>
    <tabColor rgb="FF00B050"/>
    <pageSetUpPr fitToPage="1"/>
  </sheetPr>
  <dimension ref="A1:M81"/>
  <sheetViews>
    <sheetView topLeftCell="A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1071</v>
      </c>
      <c r="B5" s="297"/>
      <c r="C5" s="297" t="s">
        <v>1072</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x14ac:dyDescent="0.2">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c r="J8" s="395" t="s">
        <v>1073</v>
      </c>
      <c r="K8" s="284"/>
      <c r="L8" s="284"/>
    </row>
    <row r="9" spans="1:13" s="8" customFormat="1" ht="20.100000000000001" customHeight="1" x14ac:dyDescent="0.2">
      <c r="A9" s="15" t="s">
        <v>12</v>
      </c>
      <c r="B9" s="301" t="s">
        <v>1061</v>
      </c>
      <c r="C9" s="302"/>
      <c r="D9" s="303"/>
      <c r="E9" s="14"/>
      <c r="F9" s="19" t="s">
        <v>178</v>
      </c>
      <c r="G9" s="20">
        <v>930</v>
      </c>
      <c r="H9" s="21">
        <v>1006</v>
      </c>
      <c r="J9" s="284"/>
      <c r="K9" s="284"/>
      <c r="L9" s="284"/>
    </row>
    <row r="10" spans="1:13" s="8" customFormat="1" ht="20.100000000000001" customHeight="1" x14ac:dyDescent="0.2">
      <c r="A10" s="22" t="s">
        <v>15</v>
      </c>
      <c r="B10" s="270" t="s">
        <v>1062</v>
      </c>
      <c r="C10" s="287"/>
      <c r="D10" s="288"/>
      <c r="E10" s="14"/>
      <c r="F10" s="23" t="s">
        <v>1063</v>
      </c>
      <c r="G10" s="20"/>
      <c r="H10" s="21" t="s">
        <v>274</v>
      </c>
      <c r="J10" s="284"/>
      <c r="K10" s="284"/>
      <c r="L10" s="284"/>
    </row>
    <row r="11" spans="1:13" s="8" customFormat="1" ht="20.100000000000001" customHeight="1" x14ac:dyDescent="0.2">
      <c r="A11" s="14"/>
      <c r="B11" s="14"/>
      <c r="C11" s="296"/>
      <c r="D11" s="296"/>
      <c r="E11" s="24"/>
      <c r="F11" s="23" t="s">
        <v>23</v>
      </c>
      <c r="G11" s="20">
        <v>0</v>
      </c>
      <c r="H11" s="21">
        <v>0</v>
      </c>
      <c r="J11" s="284"/>
      <c r="K11" s="284"/>
      <c r="L11" s="284"/>
    </row>
    <row r="12" spans="1:13" s="8" customFormat="1" ht="20.100000000000001" customHeight="1" x14ac:dyDescent="0.2">
      <c r="A12" s="290"/>
      <c r="B12" s="290"/>
      <c r="C12" s="290"/>
      <c r="D12" s="290"/>
      <c r="E12" s="14"/>
      <c r="F12" s="23" t="s">
        <v>21</v>
      </c>
      <c r="G12" s="20">
        <v>930</v>
      </c>
      <c r="H12" s="21">
        <v>1006</v>
      </c>
      <c r="J12" s="284"/>
      <c r="K12" s="284"/>
      <c r="L12" s="284"/>
    </row>
    <row r="13" spans="1:13" s="8" customFormat="1" ht="20.100000000000001" customHeight="1" x14ac:dyDescent="0.2">
      <c r="A13" s="291" t="s">
        <v>144</v>
      </c>
      <c r="B13" s="292"/>
      <c r="C13" s="292"/>
      <c r="D13" s="293"/>
      <c r="E13" s="14"/>
      <c r="F13" s="23" t="s">
        <v>155</v>
      </c>
      <c r="G13" s="20"/>
      <c r="H13" s="21">
        <v>122</v>
      </c>
      <c r="J13" s="284"/>
      <c r="K13" s="284"/>
      <c r="L13" s="284"/>
    </row>
    <row r="14" spans="1:13" s="8" customFormat="1" ht="20.100000000000001" customHeight="1" x14ac:dyDescent="0.2">
      <c r="A14" s="23" t="s">
        <v>40</v>
      </c>
      <c r="B14" s="246" t="s">
        <v>41</v>
      </c>
      <c r="C14" s="294"/>
      <c r="D14" s="247"/>
      <c r="E14" s="14"/>
      <c r="F14" s="23" t="s">
        <v>157</v>
      </c>
      <c r="G14" s="20"/>
      <c r="H14" s="21">
        <v>7.1</v>
      </c>
      <c r="J14" s="284"/>
      <c r="K14" s="284"/>
      <c r="L14" s="284"/>
    </row>
    <row r="15" spans="1:13" s="8" customFormat="1" ht="20.100000000000001" customHeight="1" x14ac:dyDescent="0.2">
      <c r="A15" s="19" t="s">
        <v>150</v>
      </c>
      <c r="B15" s="244">
        <v>0.5</v>
      </c>
      <c r="C15" s="295"/>
      <c r="D15" s="245"/>
      <c r="E15" s="14"/>
      <c r="F15" s="23" t="s">
        <v>158</v>
      </c>
      <c r="G15" s="20"/>
      <c r="H15" s="21" t="s">
        <v>384</v>
      </c>
      <c r="J15" s="284"/>
      <c r="K15" s="284"/>
      <c r="L15" s="284"/>
    </row>
    <row r="16" spans="1:13" s="8" customFormat="1" ht="20.100000000000001" customHeight="1" x14ac:dyDescent="0.2">
      <c r="A16" s="19" t="s">
        <v>151</v>
      </c>
      <c r="B16" s="244" t="s">
        <v>41</v>
      </c>
      <c r="C16" s="295"/>
      <c r="D16" s="245"/>
      <c r="E16" s="14"/>
      <c r="F16" s="23" t="s">
        <v>182</v>
      </c>
      <c r="G16" s="20"/>
      <c r="H16" s="21" t="s">
        <v>898</v>
      </c>
      <c r="J16" s="284"/>
      <c r="K16" s="284"/>
      <c r="L16" s="284"/>
    </row>
    <row r="17" spans="1:12" s="8" customFormat="1" ht="20.100000000000001" customHeight="1" x14ac:dyDescent="0.2">
      <c r="A17" s="19" t="s">
        <v>152</v>
      </c>
      <c r="B17" s="266">
        <v>1</v>
      </c>
      <c r="C17" s="285"/>
      <c r="D17" s="286"/>
      <c r="E17" s="14"/>
      <c r="F17" s="23" t="s">
        <v>58</v>
      </c>
      <c r="G17" s="20">
        <v>0.4</v>
      </c>
      <c r="H17" s="21" t="s">
        <v>519</v>
      </c>
      <c r="J17" s="284"/>
      <c r="K17" s="284"/>
      <c r="L17" s="284"/>
    </row>
    <row r="18" spans="1:12" s="8" customFormat="1" ht="20.100000000000001" customHeight="1" x14ac:dyDescent="0.2">
      <c r="A18" s="19" t="s">
        <v>185</v>
      </c>
      <c r="B18" s="266">
        <v>120</v>
      </c>
      <c r="C18" s="285"/>
      <c r="D18" s="286"/>
      <c r="E18" s="14"/>
      <c r="F18" s="25" t="s">
        <v>186</v>
      </c>
      <c r="G18" s="26"/>
      <c r="H18" s="27">
        <f>((H14/B19) * B15)</f>
        <v>0.46103896103896103</v>
      </c>
    </row>
    <row r="19" spans="1:12" s="8" customFormat="1" ht="20.100000000000001" customHeight="1" x14ac:dyDescent="0.2">
      <c r="A19" s="28" t="s">
        <v>154</v>
      </c>
      <c r="B19" s="270">
        <v>7.7</v>
      </c>
      <c r="C19" s="287"/>
      <c r="D19" s="288"/>
      <c r="E19" s="14"/>
      <c r="F19" s="141"/>
      <c r="G19" s="141"/>
      <c r="H19" s="141"/>
    </row>
    <row r="20" spans="1:12" s="8" customFormat="1" ht="20.100000000000001" customHeight="1" x14ac:dyDescent="0.2">
      <c r="A20" s="14"/>
      <c r="B20" s="14"/>
      <c r="C20" s="14"/>
      <c r="D20" s="14"/>
      <c r="E20" s="14"/>
      <c r="F20" s="142"/>
      <c r="G20" s="142"/>
      <c r="H20" s="142"/>
    </row>
    <row r="21" spans="1:12" s="8" customFormat="1" ht="16.5" customHeight="1" x14ac:dyDescent="0.2">
      <c r="A21" s="289"/>
      <c r="B21" s="289"/>
      <c r="C21" s="289"/>
      <c r="D21" s="289"/>
      <c r="E21" s="14"/>
      <c r="F21" s="143"/>
      <c r="G21" s="143"/>
      <c r="H21" s="143"/>
    </row>
    <row r="22" spans="1:12" s="8" customFormat="1" ht="36" x14ac:dyDescent="0.25">
      <c r="A22" s="29" t="s">
        <v>63</v>
      </c>
      <c r="B22" s="29" t="s">
        <v>64</v>
      </c>
      <c r="C22" s="30" t="s">
        <v>65</v>
      </c>
      <c r="D22" s="30" t="s">
        <v>66</v>
      </c>
      <c r="E22" s="30" t="s">
        <v>187</v>
      </c>
      <c r="F22" s="30" t="s">
        <v>188</v>
      </c>
      <c r="G22" s="30" t="s">
        <v>189</v>
      </c>
      <c r="H22" s="13" t="s">
        <v>190</v>
      </c>
      <c r="I22" s="31"/>
    </row>
    <row r="23" spans="1:12" s="8" customFormat="1" ht="20.100000000000001" customHeight="1" x14ac:dyDescent="0.2">
      <c r="A23" s="32" t="s">
        <v>1074</v>
      </c>
      <c r="B23" s="33" t="s">
        <v>236</v>
      </c>
      <c r="C23" s="34" t="s">
        <v>193</v>
      </c>
      <c r="D23" s="35">
        <v>8</v>
      </c>
      <c r="E23" s="35">
        <v>50</v>
      </c>
      <c r="F23" s="35">
        <v>66</v>
      </c>
      <c r="G23" s="35">
        <v>108</v>
      </c>
      <c r="H23" s="36">
        <f>G23/E23</f>
        <v>2.16</v>
      </c>
      <c r="I23" s="37"/>
    </row>
    <row r="24" spans="1:12" s="8" customFormat="1" ht="20.100000000000001" customHeight="1" x14ac:dyDescent="0.2">
      <c r="A24" s="32" t="s">
        <v>1075</v>
      </c>
      <c r="B24" s="33" t="s">
        <v>198</v>
      </c>
      <c r="C24" s="34" t="s">
        <v>193</v>
      </c>
      <c r="D24" s="35">
        <v>10</v>
      </c>
      <c r="E24" s="35">
        <v>290</v>
      </c>
      <c r="F24" s="35">
        <v>129</v>
      </c>
      <c r="G24" s="35">
        <v>281</v>
      </c>
      <c r="H24" s="36">
        <f t="shared" ref="H24:H30" si="0">G24/E24</f>
        <v>0.96896551724137936</v>
      </c>
      <c r="I24" s="37"/>
    </row>
    <row r="25" spans="1:12" s="8" customFormat="1" ht="20.100000000000001" customHeight="1" x14ac:dyDescent="0.2">
      <c r="A25" s="32" t="s">
        <v>1076</v>
      </c>
      <c r="B25" s="33" t="s">
        <v>198</v>
      </c>
      <c r="C25" s="34" t="s">
        <v>193</v>
      </c>
      <c r="D25" s="35">
        <v>10</v>
      </c>
      <c r="E25" s="35">
        <v>295</v>
      </c>
      <c r="F25" s="35">
        <v>156</v>
      </c>
      <c r="G25" s="35">
        <v>311</v>
      </c>
      <c r="H25" s="36">
        <f t="shared" si="0"/>
        <v>1.0542372881355933</v>
      </c>
      <c r="I25" s="37"/>
    </row>
    <row r="26" spans="1:12" s="8" customFormat="1" ht="20.100000000000001" customHeight="1" x14ac:dyDescent="0.2">
      <c r="A26" s="32" t="s">
        <v>1077</v>
      </c>
      <c r="B26" s="33" t="s">
        <v>198</v>
      </c>
      <c r="C26" s="34" t="s">
        <v>193</v>
      </c>
      <c r="D26" s="35">
        <v>10</v>
      </c>
      <c r="E26" s="35">
        <v>295</v>
      </c>
      <c r="F26" s="35">
        <v>144</v>
      </c>
      <c r="G26" s="35">
        <v>306</v>
      </c>
      <c r="H26" s="36">
        <f t="shared" si="0"/>
        <v>1.0372881355932204</v>
      </c>
      <c r="I26" s="37"/>
    </row>
    <row r="27" spans="1:12" s="8" customFormat="1" ht="20.100000000000001" customHeight="1" x14ac:dyDescent="0.2">
      <c r="A27" s="58" t="s">
        <v>203</v>
      </c>
      <c r="B27" s="114"/>
      <c r="C27" s="115"/>
      <c r="D27" s="79"/>
      <c r="E27" s="79">
        <f>SUM(E23:E26)</f>
        <v>930</v>
      </c>
      <c r="F27" s="79">
        <v>495</v>
      </c>
      <c r="G27" s="79">
        <f>SUM(G23:G26)</f>
        <v>1006</v>
      </c>
      <c r="H27" s="80">
        <f t="shared" si="0"/>
        <v>1.0817204301075269</v>
      </c>
      <c r="I27" s="37"/>
    </row>
    <row r="28" spans="1:12" s="8" customFormat="1" ht="20.100000000000001" customHeight="1" x14ac:dyDescent="0.2">
      <c r="A28" s="32"/>
      <c r="B28" s="33"/>
      <c r="C28" s="34"/>
      <c r="D28" s="35"/>
      <c r="E28" s="35"/>
      <c r="F28" s="35"/>
      <c r="G28" s="35"/>
      <c r="H28" s="36"/>
      <c r="I28" s="37"/>
    </row>
    <row r="29" spans="1:12" s="8" customFormat="1" ht="20.100000000000001" customHeight="1" x14ac:dyDescent="0.2">
      <c r="A29" s="32" t="s">
        <v>1078</v>
      </c>
      <c r="B29" s="33"/>
      <c r="C29" s="34" t="s">
        <v>205</v>
      </c>
      <c r="D29" s="35" t="s">
        <v>254</v>
      </c>
      <c r="E29" s="35">
        <v>930</v>
      </c>
      <c r="F29" s="35">
        <v>525</v>
      </c>
      <c r="G29" s="35">
        <v>1071</v>
      </c>
      <c r="H29" s="36">
        <f t="shared" si="0"/>
        <v>1.1516129032258065</v>
      </c>
      <c r="I29" s="37"/>
    </row>
    <row r="30" spans="1:12" s="8" customFormat="1" ht="20.100000000000001" customHeight="1" x14ac:dyDescent="0.2">
      <c r="A30" s="58" t="s">
        <v>207</v>
      </c>
      <c r="B30" s="33"/>
      <c r="C30" s="34"/>
      <c r="D30" s="35"/>
      <c r="E30" s="79">
        <f>SUM(E29)</f>
        <v>930</v>
      </c>
      <c r="F30" s="35">
        <v>525</v>
      </c>
      <c r="G30" s="79">
        <f>SUM(G29)</f>
        <v>1071</v>
      </c>
      <c r="H30" s="80">
        <f t="shared" si="0"/>
        <v>1.1516129032258065</v>
      </c>
      <c r="I30" s="37"/>
    </row>
    <row r="31" spans="1:12" s="8" customFormat="1" ht="20.100000000000001" customHeight="1" x14ac:dyDescent="0.2">
      <c r="A31" s="32"/>
      <c r="B31" s="33"/>
      <c r="C31" s="34"/>
      <c r="D31" s="35"/>
      <c r="E31" s="35"/>
      <c r="F31" s="35"/>
      <c r="G31" s="35"/>
      <c r="H31" s="36"/>
      <c r="I31" s="37"/>
    </row>
    <row r="32" spans="1:12"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J8:L17"/>
    <mergeCell ref="B18:D18"/>
    <mergeCell ref="B19:D19"/>
    <mergeCell ref="A21:D21"/>
    <mergeCell ref="A12:D12"/>
    <mergeCell ref="A13:D13"/>
    <mergeCell ref="B14:D14"/>
    <mergeCell ref="B15:D15"/>
    <mergeCell ref="B16:D16"/>
    <mergeCell ref="B17:D17"/>
    <mergeCell ref="C11:D11"/>
    <mergeCell ref="A1:H1"/>
    <mergeCell ref="A2:H2"/>
    <mergeCell ref="A3:H3"/>
    <mergeCell ref="A4:H4"/>
    <mergeCell ref="A5:B5"/>
    <mergeCell ref="C5:H5"/>
    <mergeCell ref="A7:D7"/>
    <mergeCell ref="F7:H7"/>
    <mergeCell ref="B8:D8"/>
    <mergeCell ref="B9:D9"/>
    <mergeCell ref="B10:D10"/>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C08C7-6FC2-4427-AB23-6A7B3CF97AE6}">
  <sheetPr>
    <tabColor rgb="FF00B050"/>
    <pageSetUpPr fitToPage="1"/>
  </sheetPr>
  <dimension ref="A1:M81"/>
  <sheetViews>
    <sheetView topLeftCell="A5"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1079</v>
      </c>
      <c r="B5" s="297"/>
      <c r="C5" s="297" t="s">
        <v>1080</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1081</v>
      </c>
      <c r="C9" s="285"/>
      <c r="D9" s="286"/>
      <c r="E9" s="14"/>
      <c r="F9" s="19" t="s">
        <v>178</v>
      </c>
      <c r="G9" s="20">
        <v>390</v>
      </c>
      <c r="H9" s="21">
        <v>417</v>
      </c>
    </row>
    <row r="10" spans="1:13" s="8" customFormat="1" ht="20.100000000000001" customHeight="1" x14ac:dyDescent="0.2">
      <c r="A10" s="22" t="s">
        <v>15</v>
      </c>
      <c r="B10" s="270" t="s">
        <v>1082</v>
      </c>
      <c r="C10" s="287"/>
      <c r="D10" s="288"/>
      <c r="E10" s="14"/>
      <c r="F10" s="23" t="s">
        <v>180</v>
      </c>
      <c r="G10" s="20"/>
      <c r="H10" s="21" t="s">
        <v>18</v>
      </c>
    </row>
    <row r="11" spans="1:13" s="8" customFormat="1" ht="20.100000000000001" customHeight="1" x14ac:dyDescent="0.2">
      <c r="A11" s="14"/>
      <c r="B11" s="14"/>
      <c r="C11" s="296"/>
      <c r="D11" s="296"/>
      <c r="E11" s="24"/>
      <c r="F11" s="23" t="s">
        <v>23</v>
      </c>
      <c r="G11" s="20"/>
      <c r="H11" s="21">
        <v>0</v>
      </c>
    </row>
    <row r="12" spans="1:13" s="8" customFormat="1" ht="20.100000000000001" customHeight="1" x14ac:dyDescent="0.2">
      <c r="A12" s="290"/>
      <c r="B12" s="290"/>
      <c r="C12" s="290"/>
      <c r="D12" s="290"/>
      <c r="E12" s="14"/>
      <c r="F12" s="23" t="s">
        <v>21</v>
      </c>
      <c r="G12" s="20">
        <v>350</v>
      </c>
      <c r="H12" s="21">
        <v>411</v>
      </c>
    </row>
    <row r="13" spans="1:13" s="8" customFormat="1" ht="20.100000000000001" customHeight="1" x14ac:dyDescent="0.2">
      <c r="A13" s="291" t="s">
        <v>144</v>
      </c>
      <c r="B13" s="292"/>
      <c r="C13" s="292"/>
      <c r="D13" s="293"/>
      <c r="E13" s="14"/>
      <c r="F13" s="23" t="s">
        <v>155</v>
      </c>
      <c r="G13" s="20"/>
      <c r="H13" s="21">
        <v>122.2</v>
      </c>
    </row>
    <row r="14" spans="1:13" s="8" customFormat="1" ht="20.100000000000001" customHeight="1" x14ac:dyDescent="0.2">
      <c r="A14" s="23" t="s">
        <v>40</v>
      </c>
      <c r="B14" s="246" t="s">
        <v>41</v>
      </c>
      <c r="C14" s="294"/>
      <c r="D14" s="247"/>
      <c r="E14" s="14"/>
      <c r="F14" s="23" t="s">
        <v>157</v>
      </c>
      <c r="G14" s="20"/>
      <c r="H14" s="21">
        <v>3.18</v>
      </c>
    </row>
    <row r="15" spans="1:13" s="8" customFormat="1" ht="20.100000000000001" customHeight="1" x14ac:dyDescent="0.2">
      <c r="A15" s="19" t="s">
        <v>150</v>
      </c>
      <c r="B15" s="244">
        <v>0.33</v>
      </c>
      <c r="C15" s="295"/>
      <c r="D15" s="245"/>
      <c r="E15" s="14"/>
      <c r="F15" s="23" t="s">
        <v>158</v>
      </c>
      <c r="G15" s="20"/>
      <c r="H15" s="21" t="s">
        <v>1083</v>
      </c>
    </row>
    <row r="16" spans="1:13" s="8" customFormat="1" ht="20.100000000000001" customHeight="1" x14ac:dyDescent="0.2">
      <c r="A16" s="19" t="s">
        <v>151</v>
      </c>
      <c r="B16" s="244" t="s">
        <v>41</v>
      </c>
      <c r="C16" s="295"/>
      <c r="D16" s="245"/>
      <c r="E16" s="14"/>
      <c r="F16" s="23" t="s">
        <v>182</v>
      </c>
      <c r="G16" s="20"/>
      <c r="H16" s="21" t="s">
        <v>291</v>
      </c>
    </row>
    <row r="17" spans="1:9" s="8" customFormat="1" ht="20.100000000000001" customHeight="1" x14ac:dyDescent="0.2">
      <c r="A17" s="19" t="s">
        <v>152</v>
      </c>
      <c r="B17" s="266">
        <v>1</v>
      </c>
      <c r="C17" s="285"/>
      <c r="D17" s="286"/>
      <c r="E17" s="14"/>
      <c r="F17" s="23" t="s">
        <v>58</v>
      </c>
      <c r="G17" s="20">
        <v>0.4</v>
      </c>
      <c r="H17" s="21" t="s">
        <v>1084</v>
      </c>
    </row>
    <row r="18" spans="1:9" s="8" customFormat="1" ht="20.100000000000001" customHeight="1" x14ac:dyDescent="0.2">
      <c r="A18" s="19" t="s">
        <v>185</v>
      </c>
      <c r="B18" s="266">
        <v>120</v>
      </c>
      <c r="C18" s="285"/>
      <c r="D18" s="286"/>
      <c r="E18" s="14"/>
      <c r="F18" s="25" t="s">
        <v>186</v>
      </c>
      <c r="G18" s="26"/>
      <c r="H18" s="27">
        <v>0.21</v>
      </c>
    </row>
    <row r="19" spans="1:9" s="8" customFormat="1" ht="20.100000000000001" customHeight="1" x14ac:dyDescent="0.2">
      <c r="A19" s="28" t="s">
        <v>154</v>
      </c>
      <c r="B19" s="270">
        <v>5</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1085</v>
      </c>
      <c r="B23" s="33" t="s">
        <v>1086</v>
      </c>
      <c r="C23" s="34" t="s">
        <v>193</v>
      </c>
      <c r="D23" s="35">
        <v>8</v>
      </c>
      <c r="E23" s="35">
        <v>40</v>
      </c>
      <c r="F23" s="35">
        <v>65</v>
      </c>
      <c r="G23" s="35">
        <v>43</v>
      </c>
      <c r="H23" s="36">
        <f>G23/E23</f>
        <v>1.075</v>
      </c>
      <c r="I23" s="37"/>
    </row>
    <row r="24" spans="1:9" s="8" customFormat="1" ht="20.100000000000001" customHeight="1" x14ac:dyDescent="0.2">
      <c r="A24" s="32" t="s">
        <v>1087</v>
      </c>
      <c r="B24" s="33" t="s">
        <v>1088</v>
      </c>
      <c r="C24" s="34" t="s">
        <v>193</v>
      </c>
      <c r="D24" s="35">
        <v>8</v>
      </c>
      <c r="E24" s="35">
        <v>150</v>
      </c>
      <c r="F24" s="35">
        <v>138</v>
      </c>
      <c r="G24" s="35">
        <v>156</v>
      </c>
      <c r="H24" s="36">
        <f t="shared" ref="H24:H30" si="0">G24/E24</f>
        <v>1.04</v>
      </c>
      <c r="I24" s="37"/>
    </row>
    <row r="25" spans="1:9" s="8" customFormat="1" ht="20.100000000000001" customHeight="1" x14ac:dyDescent="0.2">
      <c r="A25" s="32" t="s">
        <v>1089</v>
      </c>
      <c r="B25" s="33" t="s">
        <v>1090</v>
      </c>
      <c r="C25" s="34" t="s">
        <v>1091</v>
      </c>
      <c r="D25" s="35">
        <v>8</v>
      </c>
      <c r="E25" s="35">
        <v>200</v>
      </c>
      <c r="F25" s="35">
        <v>243</v>
      </c>
      <c r="G25" s="35">
        <v>218</v>
      </c>
      <c r="H25" s="36">
        <f t="shared" si="0"/>
        <v>1.0900000000000001</v>
      </c>
      <c r="I25" s="37"/>
    </row>
    <row r="26" spans="1:9" s="8" customFormat="1" ht="20.100000000000001" customHeight="1" x14ac:dyDescent="0.2">
      <c r="A26" s="58" t="s">
        <v>203</v>
      </c>
      <c r="B26" s="114"/>
      <c r="C26" s="115"/>
      <c r="D26" s="79"/>
      <c r="E26" s="79">
        <f>SUM(E23:E25)</f>
        <v>390</v>
      </c>
      <c r="F26" s="79"/>
      <c r="G26" s="79">
        <f>SUM(G23:G25)</f>
        <v>417</v>
      </c>
      <c r="H26" s="80">
        <f t="shared" si="0"/>
        <v>1.0692307692307692</v>
      </c>
      <c r="I26" s="37"/>
    </row>
    <row r="27" spans="1:9" s="8" customFormat="1" ht="20.100000000000001" customHeight="1" x14ac:dyDescent="0.2">
      <c r="A27" s="32"/>
      <c r="B27" s="33"/>
      <c r="C27" s="34"/>
      <c r="D27" s="35"/>
      <c r="E27" s="35"/>
      <c r="F27" s="35"/>
      <c r="G27" s="35"/>
      <c r="H27" s="36"/>
      <c r="I27" s="37"/>
    </row>
    <row r="28" spans="1:9" s="8" customFormat="1" ht="20.100000000000001" customHeight="1" x14ac:dyDescent="0.2">
      <c r="A28" s="32" t="s">
        <v>1092</v>
      </c>
      <c r="B28" s="33" t="s">
        <v>1090</v>
      </c>
      <c r="C28" s="34" t="s">
        <v>205</v>
      </c>
      <c r="D28" s="35">
        <v>8</v>
      </c>
      <c r="E28" s="35">
        <v>200</v>
      </c>
      <c r="F28" s="35">
        <v>245</v>
      </c>
      <c r="G28" s="35">
        <v>245</v>
      </c>
      <c r="H28" s="36">
        <f t="shared" si="0"/>
        <v>1.2250000000000001</v>
      </c>
      <c r="I28" s="37"/>
    </row>
    <row r="29" spans="1:9" s="8" customFormat="1" ht="20.100000000000001" customHeight="1" x14ac:dyDescent="0.2">
      <c r="A29" s="32" t="s">
        <v>1093</v>
      </c>
      <c r="B29" s="33" t="s">
        <v>1088</v>
      </c>
      <c r="C29" s="34" t="s">
        <v>205</v>
      </c>
      <c r="D29" s="35">
        <v>8</v>
      </c>
      <c r="E29" s="35">
        <v>150</v>
      </c>
      <c r="F29" s="35">
        <v>162</v>
      </c>
      <c r="G29" s="35">
        <v>172</v>
      </c>
      <c r="H29" s="36">
        <f t="shared" si="0"/>
        <v>1.1466666666666667</v>
      </c>
      <c r="I29" s="37"/>
    </row>
    <row r="30" spans="1:9" s="8" customFormat="1" ht="20.100000000000001" customHeight="1" x14ac:dyDescent="0.2">
      <c r="A30" s="58" t="s">
        <v>207</v>
      </c>
      <c r="B30" s="33"/>
      <c r="C30" s="34"/>
      <c r="D30" s="35"/>
      <c r="E30" s="79">
        <f>SUM(E28:E29)</f>
        <v>350</v>
      </c>
      <c r="F30" s="35"/>
      <c r="G30" s="79">
        <f>SUM(G28:G29)</f>
        <v>417</v>
      </c>
      <c r="H30" s="80">
        <f t="shared" si="0"/>
        <v>1.1914285714285715</v>
      </c>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B18:D18"/>
    <mergeCell ref="B19:D19"/>
    <mergeCell ref="A21:D21"/>
    <mergeCell ref="A12:D12"/>
    <mergeCell ref="A13:D13"/>
    <mergeCell ref="B14:D14"/>
    <mergeCell ref="B15:D15"/>
    <mergeCell ref="B16:D16"/>
    <mergeCell ref="B17:D17"/>
    <mergeCell ref="C11:D11"/>
    <mergeCell ref="A1:H1"/>
    <mergeCell ref="A2:H2"/>
    <mergeCell ref="A3:H3"/>
    <mergeCell ref="A4:H4"/>
    <mergeCell ref="A5:B5"/>
    <mergeCell ref="C5:H5"/>
    <mergeCell ref="A7:D7"/>
    <mergeCell ref="F7:H7"/>
    <mergeCell ref="B8:D8"/>
    <mergeCell ref="B9:D9"/>
    <mergeCell ref="B10:D10"/>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B87B5-29D3-439F-9741-BF522C8BD9F9}">
  <sheetPr>
    <tabColor rgb="FFFFFF00"/>
    <pageSetUpPr fitToPage="1"/>
  </sheetPr>
  <dimension ref="A1:M81"/>
  <sheetViews>
    <sheetView topLeftCell="A5" zoomScale="80" zoomScaleNormal="80" zoomScaleSheetLayoutView="80" workbookViewId="0">
      <selection activeCell="I9" sqref="I9"/>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1094</v>
      </c>
      <c r="B5" s="297"/>
      <c r="C5" s="297" t="s">
        <v>1095</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c r="C9" s="285"/>
      <c r="D9" s="286"/>
      <c r="E9" s="14"/>
      <c r="F9" s="19" t="s">
        <v>178</v>
      </c>
      <c r="G9" s="20">
        <v>1000</v>
      </c>
      <c r="H9" s="21"/>
      <c r="J9" s="284" t="s">
        <v>1096</v>
      </c>
      <c r="K9" s="284"/>
      <c r="L9" s="284"/>
    </row>
    <row r="10" spans="1:13" s="8" customFormat="1" ht="20.100000000000001" customHeight="1" x14ac:dyDescent="0.2">
      <c r="A10" s="22" t="s">
        <v>15</v>
      </c>
      <c r="B10" s="270"/>
      <c r="C10" s="287"/>
      <c r="D10" s="288"/>
      <c r="E10" s="14"/>
      <c r="F10" s="23" t="s">
        <v>180</v>
      </c>
      <c r="G10" s="20"/>
      <c r="H10" s="21"/>
      <c r="J10" s="284"/>
      <c r="K10" s="284"/>
      <c r="L10" s="284"/>
    </row>
    <row r="11" spans="1:13" s="8" customFormat="1" ht="20.100000000000001" customHeight="1" x14ac:dyDescent="0.2">
      <c r="A11" s="14"/>
      <c r="B11" s="14"/>
      <c r="C11" s="296"/>
      <c r="D11" s="296"/>
      <c r="E11" s="24"/>
      <c r="F11" s="23" t="s">
        <v>23</v>
      </c>
      <c r="G11" s="20">
        <v>0</v>
      </c>
      <c r="H11" s="21"/>
      <c r="J11" s="284"/>
      <c r="K11" s="284"/>
      <c r="L11" s="284"/>
    </row>
    <row r="12" spans="1:13" s="8" customFormat="1" ht="20.100000000000001" customHeight="1" x14ac:dyDescent="0.2">
      <c r="A12" s="290"/>
      <c r="B12" s="290"/>
      <c r="C12" s="290"/>
      <c r="D12" s="290"/>
      <c r="E12" s="14"/>
      <c r="F12" s="23" t="s">
        <v>21</v>
      </c>
      <c r="G12" s="20">
        <v>1000</v>
      </c>
      <c r="H12" s="21"/>
      <c r="J12" s="284"/>
      <c r="K12" s="284"/>
      <c r="L12" s="284"/>
    </row>
    <row r="13" spans="1:13" s="8" customFormat="1" ht="20.100000000000001" customHeight="1" x14ac:dyDescent="0.2">
      <c r="A13" s="291" t="s">
        <v>144</v>
      </c>
      <c r="B13" s="292"/>
      <c r="C13" s="292"/>
      <c r="D13" s="293"/>
      <c r="E13" s="14"/>
      <c r="F13" s="23" t="s">
        <v>155</v>
      </c>
      <c r="G13" s="20"/>
      <c r="H13" s="21"/>
    </row>
    <row r="14" spans="1:13" s="8" customFormat="1" ht="20.100000000000001" customHeight="1" x14ac:dyDescent="0.2">
      <c r="A14" s="23" t="s">
        <v>40</v>
      </c>
      <c r="B14" s="246" t="s">
        <v>8</v>
      </c>
      <c r="C14" s="294"/>
      <c r="D14" s="247"/>
      <c r="E14" s="14"/>
      <c r="F14" s="23" t="s">
        <v>157</v>
      </c>
      <c r="G14" s="20"/>
      <c r="H14" s="21"/>
    </row>
    <row r="15" spans="1:13" s="8" customFormat="1" ht="20.100000000000001" customHeight="1" x14ac:dyDescent="0.2">
      <c r="A15" s="19" t="s">
        <v>150</v>
      </c>
      <c r="B15" s="244" t="s">
        <v>8</v>
      </c>
      <c r="C15" s="295"/>
      <c r="D15" s="245"/>
      <c r="E15" s="14"/>
      <c r="F15" s="23" t="s">
        <v>158</v>
      </c>
      <c r="G15" s="20"/>
      <c r="H15" s="21"/>
    </row>
    <row r="16" spans="1:13" s="8" customFormat="1" ht="20.100000000000001" customHeight="1" x14ac:dyDescent="0.2">
      <c r="A16" s="19" t="s">
        <v>151</v>
      </c>
      <c r="B16" s="244" t="s">
        <v>8</v>
      </c>
      <c r="C16" s="295"/>
      <c r="D16" s="245"/>
      <c r="E16" s="14"/>
      <c r="F16" s="23" t="s">
        <v>182</v>
      </c>
      <c r="G16" s="20"/>
      <c r="H16" s="21"/>
    </row>
    <row r="17" spans="1:9" s="8" customFormat="1" ht="20.100000000000001" customHeight="1" x14ac:dyDescent="0.2">
      <c r="A17" s="19" t="s">
        <v>152</v>
      </c>
      <c r="B17" s="266"/>
      <c r="C17" s="285"/>
      <c r="D17" s="286"/>
      <c r="E17" s="14"/>
      <c r="F17" s="23" t="s">
        <v>58</v>
      </c>
      <c r="G17" s="20">
        <v>0.4</v>
      </c>
      <c r="H17" s="21"/>
    </row>
    <row r="18" spans="1:9" s="8" customFormat="1" ht="20.100000000000001" customHeight="1" thickBot="1" x14ac:dyDescent="0.25">
      <c r="A18" s="19" t="s">
        <v>185</v>
      </c>
      <c r="B18" s="266"/>
      <c r="C18" s="285"/>
      <c r="D18" s="286"/>
      <c r="E18" s="14"/>
      <c r="F18" s="25" t="s">
        <v>186</v>
      </c>
      <c r="G18" s="26"/>
      <c r="H18" s="27"/>
    </row>
    <row r="19" spans="1:9" s="8" customFormat="1" ht="20.100000000000001" customHeight="1" thickBot="1" x14ac:dyDescent="0.25">
      <c r="A19" s="28" t="s">
        <v>154</v>
      </c>
      <c r="B19" s="270" t="s">
        <v>8</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1097</v>
      </c>
      <c r="B23" s="33" t="s">
        <v>236</v>
      </c>
      <c r="C23" s="34" t="s">
        <v>193</v>
      </c>
      <c r="D23" s="35">
        <v>8</v>
      </c>
      <c r="E23" s="35">
        <v>100</v>
      </c>
      <c r="F23" s="35"/>
      <c r="G23" s="35"/>
      <c r="H23" s="36">
        <f>G23/E23</f>
        <v>0</v>
      </c>
      <c r="I23" s="37"/>
    </row>
    <row r="24" spans="1:9" s="8" customFormat="1" ht="20.100000000000001" customHeight="1" x14ac:dyDescent="0.2">
      <c r="A24" s="32" t="s">
        <v>1098</v>
      </c>
      <c r="B24" s="33" t="s">
        <v>198</v>
      </c>
      <c r="C24" s="34" t="s">
        <v>193</v>
      </c>
      <c r="D24" s="35">
        <v>10</v>
      </c>
      <c r="E24" s="35">
        <v>300</v>
      </c>
      <c r="F24" s="35"/>
      <c r="G24" s="35"/>
      <c r="H24" s="36">
        <f t="shared" ref="H24:H30" si="0">G24/E24</f>
        <v>0</v>
      </c>
      <c r="I24" s="37"/>
    </row>
    <row r="25" spans="1:9" s="8" customFormat="1" ht="20.100000000000001" customHeight="1" x14ac:dyDescent="0.2">
      <c r="A25" s="32" t="s">
        <v>1099</v>
      </c>
      <c r="B25" s="33" t="s">
        <v>198</v>
      </c>
      <c r="C25" s="34" t="s">
        <v>193</v>
      </c>
      <c r="D25" s="35">
        <v>10</v>
      </c>
      <c r="E25" s="35">
        <v>300</v>
      </c>
      <c r="F25" s="35"/>
      <c r="G25" s="35"/>
      <c r="H25" s="36">
        <f t="shared" si="0"/>
        <v>0</v>
      </c>
      <c r="I25" s="37"/>
    </row>
    <row r="26" spans="1:9" s="8" customFormat="1" ht="20.100000000000001" customHeight="1" x14ac:dyDescent="0.2">
      <c r="A26" s="32" t="s">
        <v>1100</v>
      </c>
      <c r="B26" s="33" t="s">
        <v>198</v>
      </c>
      <c r="C26" s="34" t="s">
        <v>193</v>
      </c>
      <c r="D26" s="35">
        <v>10</v>
      </c>
      <c r="E26" s="35">
        <v>300</v>
      </c>
      <c r="F26" s="35"/>
      <c r="G26" s="35"/>
      <c r="H26" s="36">
        <f t="shared" si="0"/>
        <v>0</v>
      </c>
      <c r="I26" s="37"/>
    </row>
    <row r="27" spans="1:9" s="8" customFormat="1" ht="20.100000000000001" customHeight="1" x14ac:dyDescent="0.2">
      <c r="A27" s="58" t="s">
        <v>203</v>
      </c>
      <c r="B27" s="114"/>
      <c r="C27" s="115"/>
      <c r="D27" s="79"/>
      <c r="E27" s="79">
        <f>SUM(E23:E26)</f>
        <v>1000</v>
      </c>
      <c r="F27" s="79"/>
      <c r="G27" s="79">
        <f>SUM(G23:G26)</f>
        <v>0</v>
      </c>
      <c r="H27" s="80">
        <f t="shared" si="0"/>
        <v>0</v>
      </c>
      <c r="I27" s="37"/>
    </row>
    <row r="28" spans="1:9" s="8" customFormat="1" ht="20.100000000000001" customHeight="1" x14ac:dyDescent="0.2">
      <c r="A28" s="32"/>
      <c r="B28" s="33"/>
      <c r="C28" s="34"/>
      <c r="D28" s="35"/>
      <c r="E28" s="35"/>
      <c r="F28" s="35"/>
      <c r="G28" s="35"/>
      <c r="H28" s="36"/>
      <c r="I28" s="37"/>
    </row>
    <row r="29" spans="1:9" s="8" customFormat="1" ht="20.100000000000001" customHeight="1" x14ac:dyDescent="0.2">
      <c r="A29" s="32" t="s">
        <v>1101</v>
      </c>
      <c r="B29" s="33"/>
      <c r="C29" s="34" t="s">
        <v>205</v>
      </c>
      <c r="D29" s="35" t="s">
        <v>254</v>
      </c>
      <c r="E29" s="35">
        <v>1000</v>
      </c>
      <c r="F29" s="35"/>
      <c r="G29" s="35"/>
      <c r="H29" s="36">
        <f t="shared" si="0"/>
        <v>0</v>
      </c>
      <c r="I29" s="37"/>
    </row>
    <row r="30" spans="1:9" s="8" customFormat="1" ht="20.100000000000001" customHeight="1" x14ac:dyDescent="0.2">
      <c r="A30" s="58" t="s">
        <v>207</v>
      </c>
      <c r="B30" s="114"/>
      <c r="C30" s="115"/>
      <c r="D30" s="79"/>
      <c r="E30" s="79">
        <f>SUM(E29)</f>
        <v>1000</v>
      </c>
      <c r="F30" s="79"/>
      <c r="G30" s="79">
        <f>SUM(G29)</f>
        <v>0</v>
      </c>
      <c r="H30" s="80">
        <f t="shared" si="0"/>
        <v>0</v>
      </c>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B18:D18"/>
    <mergeCell ref="B19:D19"/>
    <mergeCell ref="A21:D21"/>
    <mergeCell ref="A12:D12"/>
    <mergeCell ref="A13:D13"/>
    <mergeCell ref="B14:D14"/>
    <mergeCell ref="B15:D15"/>
    <mergeCell ref="B16:D16"/>
    <mergeCell ref="B17:D17"/>
    <mergeCell ref="J9:L12"/>
    <mergeCell ref="C11:D11"/>
    <mergeCell ref="A1:H1"/>
    <mergeCell ref="A2:H2"/>
    <mergeCell ref="A3:H3"/>
    <mergeCell ref="A4:H4"/>
    <mergeCell ref="A5:B5"/>
    <mergeCell ref="C5:H5"/>
    <mergeCell ref="A7:D7"/>
    <mergeCell ref="F7:H7"/>
    <mergeCell ref="B8:D8"/>
    <mergeCell ref="B9:D9"/>
    <mergeCell ref="B10:D10"/>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F95A7-A339-4601-A770-FD278B812695}">
  <sheetPr>
    <tabColor rgb="FF00B050"/>
    <pageSetUpPr fitToPage="1"/>
  </sheetPr>
  <dimension ref="A1:M81"/>
  <sheetViews>
    <sheetView topLeftCell="A32"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2" width="14.85546875" style="3" customWidth="1"/>
    <col min="3"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1102</v>
      </c>
      <c r="B5" s="297"/>
      <c r="C5" s="297" t="s">
        <v>1103</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x14ac:dyDescent="0.2">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c r="J8" s="284" t="s">
        <v>1104</v>
      </c>
      <c r="K8" s="284"/>
      <c r="L8" s="284"/>
    </row>
    <row r="9" spans="1:13" s="8" customFormat="1" ht="20.100000000000001" customHeight="1" x14ac:dyDescent="0.2">
      <c r="A9" s="15" t="s">
        <v>12</v>
      </c>
      <c r="B9" s="266" t="s">
        <v>1105</v>
      </c>
      <c r="C9" s="285"/>
      <c r="D9" s="286"/>
      <c r="E9" s="14"/>
      <c r="F9" s="19" t="s">
        <v>178</v>
      </c>
      <c r="G9" s="20">
        <v>2200</v>
      </c>
      <c r="H9" s="21">
        <v>2012</v>
      </c>
      <c r="J9" s="284"/>
      <c r="K9" s="284"/>
      <c r="L9" s="284"/>
    </row>
    <row r="10" spans="1:13" s="8" customFormat="1" ht="20.100000000000001" customHeight="1" x14ac:dyDescent="0.2">
      <c r="A10" s="22" t="s">
        <v>15</v>
      </c>
      <c r="B10" s="270" t="s">
        <v>1106</v>
      </c>
      <c r="C10" s="287"/>
      <c r="D10" s="288"/>
      <c r="E10" s="14"/>
      <c r="F10" s="23" t="s">
        <v>180</v>
      </c>
      <c r="G10" s="20"/>
      <c r="H10" s="21" t="s">
        <v>18</v>
      </c>
      <c r="J10" s="284"/>
      <c r="K10" s="284"/>
      <c r="L10" s="284"/>
    </row>
    <row r="11" spans="1:13" s="8" customFormat="1" ht="20.100000000000001" customHeight="1" x14ac:dyDescent="0.2">
      <c r="A11" s="14"/>
      <c r="B11" s="14"/>
      <c r="C11" s="296"/>
      <c r="D11" s="296"/>
      <c r="E11" s="24"/>
      <c r="F11" s="23" t="s">
        <v>23</v>
      </c>
      <c r="G11" s="20"/>
      <c r="H11" s="21">
        <v>0</v>
      </c>
      <c r="J11" s="284"/>
      <c r="K11" s="284"/>
      <c r="L11" s="284"/>
    </row>
    <row r="12" spans="1:13" s="8" customFormat="1" ht="20.100000000000001" customHeight="1" x14ac:dyDescent="0.2">
      <c r="A12" s="290"/>
      <c r="B12" s="290"/>
      <c r="C12" s="290"/>
      <c r="D12" s="290"/>
      <c r="E12" s="14"/>
      <c r="F12" s="23" t="s">
        <v>21</v>
      </c>
      <c r="G12" s="20"/>
      <c r="H12" s="21">
        <v>1769</v>
      </c>
      <c r="J12" s="284"/>
      <c r="K12" s="284"/>
      <c r="L12" s="284"/>
    </row>
    <row r="13" spans="1:13" s="8" customFormat="1" ht="20.100000000000001" customHeight="1" x14ac:dyDescent="0.2">
      <c r="A13" s="291" t="s">
        <v>144</v>
      </c>
      <c r="B13" s="292"/>
      <c r="C13" s="292"/>
      <c r="D13" s="293"/>
      <c r="E13" s="14"/>
      <c r="F13" s="23" t="s">
        <v>155</v>
      </c>
      <c r="G13" s="20"/>
      <c r="H13" s="21">
        <v>122.4</v>
      </c>
      <c r="J13" s="284"/>
      <c r="K13" s="284"/>
      <c r="L13" s="284"/>
    </row>
    <row r="14" spans="1:13" s="8" customFormat="1" ht="20.100000000000001" customHeight="1" x14ac:dyDescent="0.2">
      <c r="A14" s="23" t="s">
        <v>40</v>
      </c>
      <c r="B14" s="246" t="s">
        <v>41</v>
      </c>
      <c r="C14" s="294"/>
      <c r="D14" s="247"/>
      <c r="E14" s="14"/>
      <c r="F14" s="23" t="s">
        <v>157</v>
      </c>
      <c r="G14" s="20"/>
      <c r="H14" s="21">
        <v>13.21</v>
      </c>
    </row>
    <row r="15" spans="1:13" s="8" customFormat="1" ht="20.100000000000001" customHeight="1" x14ac:dyDescent="0.2">
      <c r="A15" s="19" t="s">
        <v>150</v>
      </c>
      <c r="B15" s="244">
        <v>0.5</v>
      </c>
      <c r="C15" s="295"/>
      <c r="D15" s="245"/>
      <c r="E15" s="14"/>
      <c r="F15" s="23" t="s">
        <v>158</v>
      </c>
      <c r="G15" s="20"/>
      <c r="H15" s="21" t="s">
        <v>1107</v>
      </c>
    </row>
    <row r="16" spans="1:13" s="8" customFormat="1" ht="20.100000000000001" customHeight="1" x14ac:dyDescent="0.2">
      <c r="A16" s="19" t="s">
        <v>151</v>
      </c>
      <c r="B16" s="244" t="s">
        <v>1108</v>
      </c>
      <c r="C16" s="295"/>
      <c r="D16" s="245"/>
      <c r="E16" s="14"/>
      <c r="F16" s="23" t="s">
        <v>182</v>
      </c>
      <c r="G16" s="20"/>
      <c r="H16" s="21" t="s">
        <v>840</v>
      </c>
    </row>
    <row r="17" spans="1:9" s="8" customFormat="1" ht="20.100000000000001" customHeight="1" x14ac:dyDescent="0.2">
      <c r="A17" s="19" t="s">
        <v>152</v>
      </c>
      <c r="B17" s="266">
        <v>1</v>
      </c>
      <c r="C17" s="285"/>
      <c r="D17" s="286"/>
      <c r="E17" s="14"/>
      <c r="F17" s="23" t="s">
        <v>58</v>
      </c>
      <c r="G17" s="20">
        <v>0.4</v>
      </c>
      <c r="H17" s="21" t="s">
        <v>1109</v>
      </c>
    </row>
    <row r="18" spans="1:9" s="8" customFormat="1" ht="20.100000000000001" customHeight="1" x14ac:dyDescent="0.2">
      <c r="A18" s="19" t="s">
        <v>185</v>
      </c>
      <c r="B18" s="266">
        <v>120</v>
      </c>
      <c r="C18" s="285"/>
      <c r="D18" s="286"/>
      <c r="E18" s="14"/>
      <c r="F18" s="25" t="s">
        <v>186</v>
      </c>
      <c r="G18" s="26"/>
      <c r="H18" s="27">
        <v>0.42</v>
      </c>
    </row>
    <row r="19" spans="1:9" s="8" customFormat="1" ht="20.100000000000001" customHeight="1" x14ac:dyDescent="0.2">
      <c r="A19" s="28" t="s">
        <v>154</v>
      </c>
      <c r="B19" s="270">
        <v>7.7</v>
      </c>
      <c r="C19" s="287"/>
      <c r="D19" s="288"/>
      <c r="E19" s="14"/>
      <c r="F19" s="14"/>
      <c r="G19" s="14"/>
      <c r="H19" s="14"/>
    </row>
    <row r="20" spans="1:9" s="8" customFormat="1" ht="20.100000000000001" customHeight="1" x14ac:dyDescent="0.2">
      <c r="A20" s="48" t="s">
        <v>231</v>
      </c>
      <c r="B20" s="14"/>
      <c r="C20" s="48">
        <v>2</v>
      </c>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1110</v>
      </c>
      <c r="B23" s="33" t="s">
        <v>1111</v>
      </c>
      <c r="C23" s="34" t="s">
        <v>193</v>
      </c>
      <c r="D23" s="35" t="s">
        <v>1112</v>
      </c>
      <c r="E23" s="35">
        <v>180</v>
      </c>
      <c r="F23" s="35">
        <v>183</v>
      </c>
      <c r="G23" s="35">
        <v>164</v>
      </c>
      <c r="H23" s="36">
        <f>G23/E23</f>
        <v>0.91111111111111109</v>
      </c>
      <c r="I23" s="37"/>
    </row>
    <row r="24" spans="1:9" s="8" customFormat="1" ht="20.100000000000001" customHeight="1" x14ac:dyDescent="0.2">
      <c r="A24" s="32" t="s">
        <v>1113</v>
      </c>
      <c r="B24" s="33" t="s">
        <v>1111</v>
      </c>
      <c r="C24" s="34" t="s">
        <v>193</v>
      </c>
      <c r="D24" s="35" t="s">
        <v>1112</v>
      </c>
      <c r="E24" s="35">
        <v>180</v>
      </c>
      <c r="F24" s="35">
        <v>212</v>
      </c>
      <c r="G24" s="35">
        <v>192</v>
      </c>
      <c r="H24" s="36">
        <f t="shared" ref="H24:H30" si="0">G24/E24</f>
        <v>1.0666666666666667</v>
      </c>
      <c r="I24" s="37"/>
    </row>
    <row r="25" spans="1:9" s="8" customFormat="1" ht="20.100000000000001" customHeight="1" x14ac:dyDescent="0.2">
      <c r="A25" s="32" t="s">
        <v>1114</v>
      </c>
      <c r="B25" s="33" t="s">
        <v>1115</v>
      </c>
      <c r="C25" s="34" t="s">
        <v>193</v>
      </c>
      <c r="D25" s="35" t="s">
        <v>1112</v>
      </c>
      <c r="E25" s="35">
        <v>40</v>
      </c>
      <c r="F25" s="35">
        <v>128</v>
      </c>
      <c r="G25" s="35">
        <v>36</v>
      </c>
      <c r="H25" s="36">
        <f t="shared" si="0"/>
        <v>0.9</v>
      </c>
      <c r="I25" s="37"/>
    </row>
    <row r="26" spans="1:9" s="8" customFormat="1" ht="20.100000000000001" customHeight="1" x14ac:dyDescent="0.2">
      <c r="A26" s="32" t="s">
        <v>1116</v>
      </c>
      <c r="B26" s="33" t="s">
        <v>1117</v>
      </c>
      <c r="C26" s="34" t="s">
        <v>193</v>
      </c>
      <c r="D26" s="35" t="s">
        <v>1112</v>
      </c>
      <c r="E26" s="35">
        <v>360</v>
      </c>
      <c r="F26" s="35">
        <v>278</v>
      </c>
      <c r="G26" s="35">
        <v>328</v>
      </c>
      <c r="H26" s="36">
        <f t="shared" si="0"/>
        <v>0.91111111111111109</v>
      </c>
      <c r="I26" s="37"/>
    </row>
    <row r="27" spans="1:9" s="8" customFormat="1" ht="20.100000000000001" customHeight="1" x14ac:dyDescent="0.2">
      <c r="A27" s="32" t="s">
        <v>1118</v>
      </c>
      <c r="B27" s="33" t="s">
        <v>1117</v>
      </c>
      <c r="C27" s="34" t="s">
        <v>193</v>
      </c>
      <c r="D27" s="35" t="s">
        <v>1112</v>
      </c>
      <c r="E27" s="35">
        <v>360</v>
      </c>
      <c r="F27" s="35">
        <v>310</v>
      </c>
      <c r="G27" s="35">
        <v>332</v>
      </c>
      <c r="H27" s="36">
        <f t="shared" si="0"/>
        <v>0.92222222222222228</v>
      </c>
      <c r="I27" s="37"/>
    </row>
    <row r="28" spans="1:9" s="8" customFormat="1" ht="20.100000000000001" customHeight="1" x14ac:dyDescent="0.2">
      <c r="A28" s="32" t="s">
        <v>1119</v>
      </c>
      <c r="B28" s="33"/>
      <c r="C28" s="34"/>
      <c r="D28" s="35"/>
      <c r="E28" s="35">
        <v>360</v>
      </c>
      <c r="F28" s="35">
        <v>322</v>
      </c>
      <c r="G28" s="35">
        <v>317</v>
      </c>
      <c r="H28" s="36">
        <f t="shared" si="0"/>
        <v>0.88055555555555554</v>
      </c>
      <c r="I28" s="37"/>
    </row>
    <row r="29" spans="1:9" s="8" customFormat="1" ht="20.100000000000001" customHeight="1" x14ac:dyDescent="0.2">
      <c r="A29" s="32" t="s">
        <v>1120</v>
      </c>
      <c r="B29" s="33"/>
      <c r="C29" s="34"/>
      <c r="D29" s="35"/>
      <c r="E29" s="35">
        <v>360</v>
      </c>
      <c r="F29" s="35">
        <v>292</v>
      </c>
      <c r="G29" s="35">
        <v>311</v>
      </c>
      <c r="H29" s="36">
        <f t="shared" si="0"/>
        <v>0.86388888888888893</v>
      </c>
      <c r="I29" s="37"/>
    </row>
    <row r="30" spans="1:9" s="8" customFormat="1" ht="20.100000000000001" customHeight="1" x14ac:dyDescent="0.2">
      <c r="A30" s="32" t="s">
        <v>1121</v>
      </c>
      <c r="B30" s="33"/>
      <c r="C30" s="34"/>
      <c r="D30" s="35"/>
      <c r="E30" s="35">
        <v>360</v>
      </c>
      <c r="F30" s="35">
        <v>302</v>
      </c>
      <c r="G30" s="35">
        <v>332</v>
      </c>
      <c r="H30" s="36">
        <f t="shared" si="0"/>
        <v>0.92222222222222228</v>
      </c>
      <c r="I30" s="37"/>
    </row>
    <row r="31" spans="1:9" s="8" customFormat="1" ht="20.100000000000001" customHeight="1" x14ac:dyDescent="0.2">
      <c r="A31" s="58" t="s">
        <v>203</v>
      </c>
      <c r="B31" s="114"/>
      <c r="C31" s="115"/>
      <c r="D31" s="79"/>
      <c r="E31" s="79">
        <f>SUM(E23:E30)</f>
        <v>2200</v>
      </c>
      <c r="F31" s="79"/>
      <c r="G31" s="79">
        <f>SUM(G23:G30)</f>
        <v>2012</v>
      </c>
      <c r="H31" s="80">
        <f>G31/E31</f>
        <v>0.91454545454545455</v>
      </c>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58" t="s">
        <v>207</v>
      </c>
      <c r="B33" s="33"/>
      <c r="C33" s="34"/>
      <c r="D33" s="35"/>
      <c r="E33" s="35">
        <v>2200</v>
      </c>
      <c r="F33" s="35"/>
      <c r="G33" s="35"/>
      <c r="H33" s="36">
        <f>G33/E33</f>
        <v>0</v>
      </c>
      <c r="I33" s="37"/>
    </row>
    <row r="34" spans="1:9" s="8" customFormat="1" ht="20.100000000000001" customHeight="1" x14ac:dyDescent="0.2">
      <c r="A34" s="32"/>
      <c r="B34" s="33"/>
      <c r="C34" s="34"/>
      <c r="D34" s="35"/>
      <c r="E34" s="79">
        <v>2200</v>
      </c>
      <c r="F34" s="35">
        <v>1769</v>
      </c>
      <c r="G34" s="79">
        <v>1769</v>
      </c>
      <c r="H34" s="80">
        <f>G34/E34</f>
        <v>0.80409090909090908</v>
      </c>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J8:L13"/>
    <mergeCell ref="B18:D18"/>
    <mergeCell ref="B19:D19"/>
    <mergeCell ref="A21:D21"/>
    <mergeCell ref="A12:D12"/>
    <mergeCell ref="A13:D13"/>
    <mergeCell ref="B14:D14"/>
    <mergeCell ref="B15:D15"/>
    <mergeCell ref="B16:D16"/>
    <mergeCell ref="B17:D17"/>
    <mergeCell ref="C11:D11"/>
    <mergeCell ref="A1:H1"/>
    <mergeCell ref="A2:H2"/>
    <mergeCell ref="A3:H3"/>
    <mergeCell ref="A4:H4"/>
    <mergeCell ref="A5:B5"/>
    <mergeCell ref="C5:H5"/>
    <mergeCell ref="A7:D7"/>
    <mergeCell ref="F7:H7"/>
    <mergeCell ref="B8:D8"/>
    <mergeCell ref="B9:D9"/>
    <mergeCell ref="B10:D10"/>
  </mergeCells>
  <printOptions horizontalCentered="1"/>
  <pageMargins left="0.7" right="0.7" top="0.5" bottom="0.5" header="0" footer="0"/>
  <pageSetup scale="82" orientation="portrait" r:id="rId1"/>
  <rowBreaks count="1" manualBreakCount="1">
    <brk id="38" max="16383" man="1"/>
  </rowBreaks>
  <drawing r:id="rId2"/>
  <legacyDrawing r:id="rId3"/>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513CF-C6BC-4ADA-B720-192ED0566E22}">
  <sheetPr>
    <tabColor rgb="FF00B050"/>
    <pageSetUpPr fitToPage="1"/>
  </sheetPr>
  <dimension ref="A1:M81"/>
  <sheetViews>
    <sheetView topLeftCell="A9"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1122</v>
      </c>
      <c r="B5" s="297"/>
      <c r="C5" s="297" t="s">
        <v>1123</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x14ac:dyDescent="0.2">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c r="J8" s="284" t="s">
        <v>1124</v>
      </c>
      <c r="K8" s="284"/>
      <c r="L8" s="284"/>
    </row>
    <row r="9" spans="1:13" s="8" customFormat="1" ht="20.100000000000001" customHeight="1" x14ac:dyDescent="0.2">
      <c r="A9" s="15" t="s">
        <v>12</v>
      </c>
      <c r="B9" s="396" t="s">
        <v>516</v>
      </c>
      <c r="C9" s="285"/>
      <c r="D9" s="286"/>
      <c r="E9" s="14"/>
      <c r="F9" s="19" t="s">
        <v>178</v>
      </c>
      <c r="G9" s="20">
        <v>1650</v>
      </c>
      <c r="H9" s="21">
        <v>1848</v>
      </c>
      <c r="J9" s="284"/>
      <c r="K9" s="284"/>
      <c r="L9" s="284"/>
    </row>
    <row r="10" spans="1:13" s="8" customFormat="1" ht="20.100000000000001" customHeight="1" x14ac:dyDescent="0.2">
      <c r="A10" s="22" t="s">
        <v>15</v>
      </c>
      <c r="B10" s="397" t="s">
        <v>1001</v>
      </c>
      <c r="C10" s="287"/>
      <c r="D10" s="288"/>
      <c r="E10" s="14"/>
      <c r="F10" s="23" t="s">
        <v>273</v>
      </c>
      <c r="G10" s="20"/>
      <c r="H10" s="21" t="s">
        <v>978</v>
      </c>
      <c r="J10" s="284"/>
      <c r="K10" s="284"/>
      <c r="L10" s="284"/>
    </row>
    <row r="11" spans="1:13" s="8" customFormat="1" ht="20.100000000000001" customHeight="1" x14ac:dyDescent="0.2">
      <c r="A11" s="14"/>
      <c r="B11" s="14"/>
      <c r="C11" s="296"/>
      <c r="D11" s="296"/>
      <c r="E11" s="24"/>
      <c r="F11" s="23" t="s">
        <v>23</v>
      </c>
      <c r="G11" s="20">
        <v>0</v>
      </c>
      <c r="H11" s="21">
        <v>0</v>
      </c>
      <c r="J11" s="284"/>
      <c r="K11" s="284"/>
      <c r="L11" s="284"/>
    </row>
    <row r="12" spans="1:13" s="8" customFormat="1" ht="20.100000000000001" customHeight="1" x14ac:dyDescent="0.2">
      <c r="A12" s="290"/>
      <c r="B12" s="290"/>
      <c r="C12" s="290"/>
      <c r="D12" s="290"/>
      <c r="E12" s="14"/>
      <c r="F12" s="23" t="s">
        <v>21</v>
      </c>
      <c r="G12" s="20">
        <v>1650</v>
      </c>
      <c r="H12" s="21">
        <v>1848</v>
      </c>
      <c r="J12" s="284"/>
      <c r="K12" s="284"/>
      <c r="L12" s="284"/>
    </row>
    <row r="13" spans="1:13" s="8" customFormat="1" ht="20.100000000000001" customHeight="1" x14ac:dyDescent="0.2">
      <c r="A13" s="291" t="s">
        <v>144</v>
      </c>
      <c r="B13" s="292"/>
      <c r="C13" s="292"/>
      <c r="D13" s="293"/>
      <c r="E13" s="14"/>
      <c r="F13" s="23" t="s">
        <v>155</v>
      </c>
      <c r="G13" s="20"/>
      <c r="H13" s="21">
        <v>122</v>
      </c>
    </row>
    <row r="14" spans="1:13" s="8" customFormat="1" ht="20.100000000000001" customHeight="1" x14ac:dyDescent="0.2">
      <c r="A14" s="23" t="s">
        <v>40</v>
      </c>
      <c r="B14" s="246" t="s">
        <v>41</v>
      </c>
      <c r="C14" s="294"/>
      <c r="D14" s="247"/>
      <c r="E14" s="14"/>
      <c r="F14" s="23" t="s">
        <v>157</v>
      </c>
      <c r="G14" s="20"/>
      <c r="H14" s="21">
        <v>10.7</v>
      </c>
    </row>
    <row r="15" spans="1:13" s="8" customFormat="1" ht="20.100000000000001" customHeight="1" x14ac:dyDescent="0.2">
      <c r="A15" s="19" t="s">
        <v>150</v>
      </c>
      <c r="B15" s="244">
        <v>0.5</v>
      </c>
      <c r="C15" s="295"/>
      <c r="D15" s="245"/>
      <c r="E15" s="14"/>
      <c r="F15" s="23" t="s">
        <v>158</v>
      </c>
      <c r="G15" s="20"/>
      <c r="H15" s="21" t="s">
        <v>369</v>
      </c>
    </row>
    <row r="16" spans="1:13" s="8" customFormat="1" ht="20.100000000000001" customHeight="1" x14ac:dyDescent="0.2">
      <c r="A16" s="19" t="s">
        <v>151</v>
      </c>
      <c r="B16" s="244" t="s">
        <v>41</v>
      </c>
      <c r="C16" s="295"/>
      <c r="D16" s="245"/>
      <c r="E16" s="14"/>
      <c r="F16" s="23" t="s">
        <v>182</v>
      </c>
      <c r="G16" s="20"/>
      <c r="H16" s="21" t="s">
        <v>1125</v>
      </c>
    </row>
    <row r="17" spans="1:9" s="8" customFormat="1" ht="20.100000000000001" customHeight="1" x14ac:dyDescent="0.2">
      <c r="A17" s="19" t="s">
        <v>152</v>
      </c>
      <c r="B17" s="266">
        <v>1</v>
      </c>
      <c r="C17" s="285"/>
      <c r="D17" s="286"/>
      <c r="E17" s="14"/>
      <c r="F17" s="23" t="s">
        <v>58</v>
      </c>
      <c r="G17" s="20"/>
      <c r="H17" s="21" t="s">
        <v>622</v>
      </c>
    </row>
    <row r="18" spans="1:9" s="8" customFormat="1" ht="20.100000000000001" customHeight="1" x14ac:dyDescent="0.2">
      <c r="A18" s="19" t="s">
        <v>185</v>
      </c>
      <c r="B18" s="266">
        <v>120</v>
      </c>
      <c r="C18" s="285"/>
      <c r="D18" s="286"/>
      <c r="E18" s="14"/>
      <c r="F18" s="25" t="s">
        <v>186</v>
      </c>
      <c r="G18" s="26"/>
      <c r="H18" s="27">
        <v>0.69399999999999995</v>
      </c>
    </row>
    <row r="19" spans="1:9" s="8" customFormat="1" ht="20.100000000000001" customHeight="1" x14ac:dyDescent="0.2">
      <c r="A19" s="28" t="s">
        <v>154</v>
      </c>
      <c r="B19" s="270">
        <v>7.7</v>
      </c>
      <c r="C19" s="287"/>
      <c r="D19" s="288"/>
      <c r="E19" s="14"/>
      <c r="F19" s="14"/>
      <c r="G19" s="14"/>
      <c r="H19" s="14"/>
    </row>
    <row r="20" spans="1:9" s="8" customFormat="1" ht="20.100000000000001" customHeight="1" x14ac:dyDescent="0.2">
      <c r="A20" s="14" t="s">
        <v>231</v>
      </c>
      <c r="B20" s="14"/>
      <c r="C20" s="48">
        <v>2</v>
      </c>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1126</v>
      </c>
      <c r="B23" s="33" t="s">
        <v>195</v>
      </c>
      <c r="C23" s="34" t="s">
        <v>193</v>
      </c>
      <c r="D23" s="35">
        <v>10</v>
      </c>
      <c r="E23" s="35">
        <v>330</v>
      </c>
      <c r="F23" s="35">
        <v>367</v>
      </c>
      <c r="G23" s="35">
        <v>366</v>
      </c>
      <c r="H23" s="36">
        <f>G23/E23</f>
        <v>1.1090909090909091</v>
      </c>
      <c r="I23" s="37"/>
    </row>
    <row r="24" spans="1:9" s="8" customFormat="1" ht="20.100000000000001" customHeight="1" x14ac:dyDescent="0.2">
      <c r="A24" s="32" t="s">
        <v>1127</v>
      </c>
      <c r="B24" s="33" t="s">
        <v>192</v>
      </c>
      <c r="C24" s="34" t="s">
        <v>193</v>
      </c>
      <c r="D24" s="35">
        <v>10</v>
      </c>
      <c r="E24" s="35">
        <v>330</v>
      </c>
      <c r="F24" s="35">
        <v>433</v>
      </c>
      <c r="G24" s="35">
        <v>372</v>
      </c>
      <c r="H24" s="36">
        <f t="shared" ref="H24:H31" si="0">G24/E24</f>
        <v>1.1272727272727272</v>
      </c>
      <c r="I24" s="37"/>
    </row>
    <row r="25" spans="1:9" s="8" customFormat="1" ht="20.100000000000001" customHeight="1" x14ac:dyDescent="0.2">
      <c r="A25" s="32" t="s">
        <v>1128</v>
      </c>
      <c r="B25" s="33" t="s">
        <v>198</v>
      </c>
      <c r="C25" s="34" t="s">
        <v>193</v>
      </c>
      <c r="D25" s="35">
        <v>10</v>
      </c>
      <c r="E25" s="35">
        <v>330</v>
      </c>
      <c r="F25" s="35">
        <v>395</v>
      </c>
      <c r="G25" s="35">
        <v>363</v>
      </c>
      <c r="H25" s="36">
        <f t="shared" si="0"/>
        <v>1.1000000000000001</v>
      </c>
      <c r="I25" s="37"/>
    </row>
    <row r="26" spans="1:9" s="8" customFormat="1" ht="20.100000000000001" customHeight="1" x14ac:dyDescent="0.2">
      <c r="A26" s="32" t="s">
        <v>1129</v>
      </c>
      <c r="B26" s="33" t="s">
        <v>198</v>
      </c>
      <c r="C26" s="34" t="s">
        <v>193</v>
      </c>
      <c r="D26" s="35">
        <v>10</v>
      </c>
      <c r="E26" s="35">
        <v>330</v>
      </c>
      <c r="F26" s="35">
        <v>344</v>
      </c>
      <c r="G26" s="35">
        <v>369</v>
      </c>
      <c r="H26" s="36">
        <f t="shared" si="0"/>
        <v>1.1181818181818182</v>
      </c>
      <c r="I26" s="37"/>
    </row>
    <row r="27" spans="1:9" s="8" customFormat="1" ht="20.100000000000001" customHeight="1" x14ac:dyDescent="0.2">
      <c r="A27" s="32" t="s">
        <v>1130</v>
      </c>
      <c r="B27" s="33" t="s">
        <v>198</v>
      </c>
      <c r="C27" s="34" t="s">
        <v>193</v>
      </c>
      <c r="D27" s="35">
        <v>10</v>
      </c>
      <c r="E27" s="35">
        <v>330</v>
      </c>
      <c r="F27" s="35">
        <v>292</v>
      </c>
      <c r="G27" s="35">
        <v>378</v>
      </c>
      <c r="H27" s="36">
        <f t="shared" si="0"/>
        <v>1.1454545454545455</v>
      </c>
      <c r="I27" s="37"/>
    </row>
    <row r="28" spans="1:9" s="8" customFormat="1" ht="20.100000000000001" customHeight="1" x14ac:dyDescent="0.2">
      <c r="A28" s="58" t="s">
        <v>203</v>
      </c>
      <c r="B28" s="33"/>
      <c r="C28" s="34"/>
      <c r="D28" s="35"/>
      <c r="E28" s="79">
        <f>SUM(E23:E27)</f>
        <v>1650</v>
      </c>
      <c r="F28" s="35">
        <f>SUM(F23:F27)</f>
        <v>1831</v>
      </c>
      <c r="G28" s="35">
        <f>SUM(G23:G27)</f>
        <v>1848</v>
      </c>
      <c r="H28" s="80">
        <f t="shared" si="0"/>
        <v>1.1200000000000001</v>
      </c>
      <c r="I28" s="37"/>
    </row>
    <row r="29" spans="1:9" s="8" customFormat="1" ht="20.100000000000001" customHeight="1" x14ac:dyDescent="0.2">
      <c r="A29" s="32"/>
      <c r="B29" s="33"/>
      <c r="C29" s="34"/>
      <c r="D29" s="35"/>
      <c r="E29" s="35"/>
      <c r="F29" s="35"/>
      <c r="G29" s="35"/>
      <c r="H29" s="36"/>
      <c r="I29" s="37"/>
    </row>
    <row r="30" spans="1:9" s="8" customFormat="1" ht="20.100000000000001" customHeight="1" x14ac:dyDescent="0.2">
      <c r="A30" s="32" t="s">
        <v>1131</v>
      </c>
      <c r="B30" s="33"/>
      <c r="C30" s="34" t="s">
        <v>205</v>
      </c>
      <c r="D30" s="35" t="s">
        <v>240</v>
      </c>
      <c r="E30" s="35">
        <v>1650</v>
      </c>
      <c r="F30" s="35">
        <v>1831</v>
      </c>
      <c r="G30" s="35">
        <v>1848</v>
      </c>
      <c r="H30" s="36">
        <f t="shared" si="0"/>
        <v>1.1200000000000001</v>
      </c>
      <c r="I30" s="37"/>
    </row>
    <row r="31" spans="1:9" s="8" customFormat="1" ht="20.100000000000001" customHeight="1" x14ac:dyDescent="0.2">
      <c r="A31" s="58" t="s">
        <v>207</v>
      </c>
      <c r="B31" s="33"/>
      <c r="C31" s="34"/>
      <c r="D31" s="35"/>
      <c r="E31" s="79">
        <f>SUM(E30)</f>
        <v>1650</v>
      </c>
      <c r="F31" s="35">
        <v>1831</v>
      </c>
      <c r="G31" s="79">
        <v>1848</v>
      </c>
      <c r="H31" s="80">
        <f t="shared" si="0"/>
        <v>1.1200000000000001</v>
      </c>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J8:L12"/>
    <mergeCell ref="B18:D18"/>
    <mergeCell ref="B19:D19"/>
    <mergeCell ref="A21:D21"/>
    <mergeCell ref="A12:D12"/>
    <mergeCell ref="A13:D13"/>
    <mergeCell ref="B14:D14"/>
    <mergeCell ref="B15:D15"/>
    <mergeCell ref="B16:D16"/>
    <mergeCell ref="B17:D17"/>
    <mergeCell ref="C11:D11"/>
    <mergeCell ref="A1:H1"/>
    <mergeCell ref="A2:H2"/>
    <mergeCell ref="A3:H3"/>
    <mergeCell ref="A4:H4"/>
    <mergeCell ref="A5:B5"/>
    <mergeCell ref="C5:H5"/>
    <mergeCell ref="A7:D7"/>
    <mergeCell ref="F7:H7"/>
    <mergeCell ref="B8:D8"/>
    <mergeCell ref="B9:D9"/>
    <mergeCell ref="B10:D10"/>
  </mergeCells>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F4CE4-5E92-44D8-BE58-D2CA84EF2B5C}">
  <sheetPr>
    <tabColor rgb="FF00B050"/>
    <pageSetUpPr fitToPage="1"/>
  </sheetPr>
  <dimension ref="A1:M81"/>
  <sheetViews>
    <sheetView topLeftCell="A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1132</v>
      </c>
      <c r="B5" s="297"/>
      <c r="C5" s="297" t="s">
        <v>1133</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x14ac:dyDescent="0.2">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c r="J8" s="284" t="s">
        <v>1134</v>
      </c>
      <c r="K8" s="284"/>
      <c r="L8" s="284"/>
    </row>
    <row r="9" spans="1:13" s="8" customFormat="1" ht="20.100000000000001" customHeight="1" x14ac:dyDescent="0.2">
      <c r="A9" s="15" t="s">
        <v>12</v>
      </c>
      <c r="B9" s="266" t="s">
        <v>1135</v>
      </c>
      <c r="C9" s="285"/>
      <c r="D9" s="286"/>
      <c r="E9" s="14"/>
      <c r="F9" s="19" t="s">
        <v>178</v>
      </c>
      <c r="G9" s="20">
        <v>940</v>
      </c>
      <c r="H9" s="21">
        <v>998</v>
      </c>
      <c r="J9" s="284"/>
      <c r="K9" s="284"/>
      <c r="L9" s="284"/>
    </row>
    <row r="10" spans="1:13" s="8" customFormat="1" ht="20.100000000000001" customHeight="1" x14ac:dyDescent="0.2">
      <c r="A10" s="22" t="s">
        <v>15</v>
      </c>
      <c r="B10" s="270" t="s">
        <v>1012</v>
      </c>
      <c r="C10" s="287"/>
      <c r="D10" s="288"/>
      <c r="E10" s="14"/>
      <c r="F10" s="23" t="s">
        <v>273</v>
      </c>
      <c r="G10" s="20"/>
      <c r="H10" s="21" t="s">
        <v>368</v>
      </c>
      <c r="J10" s="284"/>
      <c r="K10" s="284"/>
      <c r="L10" s="284"/>
    </row>
    <row r="11" spans="1:13" s="8" customFormat="1" ht="20.100000000000001" customHeight="1" x14ac:dyDescent="0.2">
      <c r="A11" s="14"/>
      <c r="B11" s="14"/>
      <c r="C11" s="296"/>
      <c r="D11" s="296"/>
      <c r="E11" s="24"/>
      <c r="F11" s="23" t="s">
        <v>23</v>
      </c>
      <c r="G11" s="20">
        <v>0</v>
      </c>
      <c r="H11" s="21">
        <v>0</v>
      </c>
      <c r="J11" s="284"/>
      <c r="K11" s="284"/>
      <c r="L11" s="284"/>
    </row>
    <row r="12" spans="1:13" s="8" customFormat="1" ht="20.100000000000001" customHeight="1" x14ac:dyDescent="0.2">
      <c r="A12" s="290"/>
      <c r="B12" s="290"/>
      <c r="C12" s="290"/>
      <c r="D12" s="290"/>
      <c r="E12" s="14"/>
      <c r="F12" s="23" t="s">
        <v>21</v>
      </c>
      <c r="G12" s="20">
        <v>940</v>
      </c>
      <c r="H12" s="21">
        <v>998</v>
      </c>
    </row>
    <row r="13" spans="1:13" s="8" customFormat="1" ht="20.100000000000001" customHeight="1" x14ac:dyDescent="0.2">
      <c r="A13" s="291" t="s">
        <v>144</v>
      </c>
      <c r="B13" s="292"/>
      <c r="C13" s="292"/>
      <c r="D13" s="293"/>
      <c r="E13" s="14"/>
      <c r="F13" s="23" t="s">
        <v>155</v>
      </c>
      <c r="G13" s="20"/>
      <c r="H13" s="21">
        <v>122.8</v>
      </c>
    </row>
    <row r="14" spans="1:13" s="8" customFormat="1" ht="20.100000000000001" customHeight="1" x14ac:dyDescent="0.2">
      <c r="A14" s="23" t="s">
        <v>40</v>
      </c>
      <c r="B14" s="246" t="s">
        <v>41</v>
      </c>
      <c r="C14" s="294"/>
      <c r="D14" s="247"/>
      <c r="E14" s="14"/>
      <c r="F14" s="23" t="s">
        <v>157</v>
      </c>
      <c r="G14" s="20"/>
      <c r="H14" s="21">
        <v>6.55</v>
      </c>
    </row>
    <row r="15" spans="1:13" s="8" customFormat="1" ht="20.100000000000001" customHeight="1" x14ac:dyDescent="0.2">
      <c r="A15" s="19" t="s">
        <v>150</v>
      </c>
      <c r="B15" s="244">
        <v>0.5</v>
      </c>
      <c r="C15" s="295"/>
      <c r="D15" s="245"/>
      <c r="E15" s="14"/>
      <c r="F15" s="23" t="s">
        <v>158</v>
      </c>
      <c r="G15" s="20"/>
      <c r="H15" s="21" t="s">
        <v>1136</v>
      </c>
    </row>
    <row r="16" spans="1:13" s="8" customFormat="1" ht="20.100000000000001" customHeight="1" x14ac:dyDescent="0.2">
      <c r="A16" s="19" t="s">
        <v>151</v>
      </c>
      <c r="B16" s="244" t="s">
        <v>41</v>
      </c>
      <c r="C16" s="295"/>
      <c r="D16" s="245"/>
      <c r="E16" s="14"/>
      <c r="F16" s="23" t="s">
        <v>182</v>
      </c>
      <c r="G16" s="20"/>
      <c r="H16" s="21" t="s">
        <v>537</v>
      </c>
    </row>
    <row r="17" spans="1:9" s="8" customFormat="1" ht="20.100000000000001" customHeight="1" x14ac:dyDescent="0.2">
      <c r="A17" s="19" t="s">
        <v>152</v>
      </c>
      <c r="B17" s="266">
        <v>1</v>
      </c>
      <c r="C17" s="285"/>
      <c r="D17" s="286"/>
      <c r="E17" s="14"/>
      <c r="F17" s="23" t="s">
        <v>58</v>
      </c>
      <c r="G17" s="20"/>
      <c r="H17" s="21" t="s">
        <v>1137</v>
      </c>
    </row>
    <row r="18" spans="1:9" s="8" customFormat="1" ht="20.100000000000001" customHeight="1" x14ac:dyDescent="0.2">
      <c r="A18" s="19" t="s">
        <v>185</v>
      </c>
      <c r="B18" s="266">
        <v>120</v>
      </c>
      <c r="C18" s="285"/>
      <c r="D18" s="286"/>
      <c r="E18" s="14"/>
      <c r="F18" s="25" t="s">
        <v>186</v>
      </c>
      <c r="G18" s="26"/>
      <c r="H18" s="27" t="s">
        <v>18</v>
      </c>
    </row>
    <row r="19" spans="1:9" s="8" customFormat="1" ht="20.100000000000001" customHeight="1" x14ac:dyDescent="0.2">
      <c r="A19" s="28" t="s">
        <v>154</v>
      </c>
      <c r="B19" s="270">
        <v>7.7</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1138</v>
      </c>
      <c r="B23" s="33" t="s">
        <v>236</v>
      </c>
      <c r="C23" s="34" t="s">
        <v>193</v>
      </c>
      <c r="D23" s="35">
        <v>6</v>
      </c>
      <c r="E23" s="35">
        <v>50</v>
      </c>
      <c r="F23" s="35">
        <v>108</v>
      </c>
      <c r="G23" s="35">
        <v>82</v>
      </c>
      <c r="H23" s="36">
        <f>G23/E23</f>
        <v>1.64</v>
      </c>
      <c r="I23" s="37"/>
    </row>
    <row r="24" spans="1:9" s="8" customFormat="1" ht="20.100000000000001" customHeight="1" x14ac:dyDescent="0.2">
      <c r="A24" s="32" t="s">
        <v>1139</v>
      </c>
      <c r="B24" s="33" t="s">
        <v>198</v>
      </c>
      <c r="C24" s="34" t="s">
        <v>193</v>
      </c>
      <c r="D24" s="35">
        <v>10</v>
      </c>
      <c r="E24" s="35">
        <v>290</v>
      </c>
      <c r="F24" s="35">
        <v>356</v>
      </c>
      <c r="G24" s="35">
        <v>318</v>
      </c>
      <c r="H24" s="36">
        <f t="shared" ref="H24:H30" si="0">G24/E24</f>
        <v>1.096551724137931</v>
      </c>
      <c r="I24" s="37"/>
    </row>
    <row r="25" spans="1:9" s="8" customFormat="1" ht="20.100000000000001" customHeight="1" x14ac:dyDescent="0.2">
      <c r="A25" s="32" t="s">
        <v>1140</v>
      </c>
      <c r="B25" s="33" t="s">
        <v>198</v>
      </c>
      <c r="C25" s="34" t="s">
        <v>193</v>
      </c>
      <c r="D25" s="35">
        <v>10</v>
      </c>
      <c r="E25" s="35">
        <v>300</v>
      </c>
      <c r="F25" s="35">
        <v>322</v>
      </c>
      <c r="G25" s="35">
        <v>298</v>
      </c>
      <c r="H25" s="36">
        <f t="shared" si="0"/>
        <v>0.99333333333333329</v>
      </c>
      <c r="I25" s="37"/>
    </row>
    <row r="26" spans="1:9" s="8" customFormat="1" ht="20.100000000000001" customHeight="1" x14ac:dyDescent="0.2">
      <c r="A26" s="32" t="s">
        <v>1141</v>
      </c>
      <c r="B26" s="33" t="s">
        <v>198</v>
      </c>
      <c r="C26" s="34" t="s">
        <v>193</v>
      </c>
      <c r="D26" s="35">
        <v>10</v>
      </c>
      <c r="E26" s="35">
        <v>300</v>
      </c>
      <c r="F26" s="35">
        <v>203</v>
      </c>
      <c r="G26" s="35">
        <v>300</v>
      </c>
      <c r="H26" s="36">
        <f t="shared" si="0"/>
        <v>1</v>
      </c>
      <c r="I26" s="37"/>
    </row>
    <row r="27" spans="1:9" s="8" customFormat="1" ht="20.100000000000001" customHeight="1" x14ac:dyDescent="0.2">
      <c r="A27" s="58" t="s">
        <v>203</v>
      </c>
      <c r="B27" s="33"/>
      <c r="C27" s="34"/>
      <c r="D27" s="35"/>
      <c r="E27" s="79">
        <f>SUM(E23:E26)</f>
        <v>940</v>
      </c>
      <c r="F27" s="35">
        <f>SUM(F23:F26)</f>
        <v>989</v>
      </c>
      <c r="G27" s="35">
        <f>SUM(G23:G26)</f>
        <v>998</v>
      </c>
      <c r="H27" s="80">
        <f t="shared" si="0"/>
        <v>1.0617021276595744</v>
      </c>
      <c r="I27" s="37"/>
    </row>
    <row r="28" spans="1:9" s="8" customFormat="1" ht="20.100000000000001" customHeight="1" x14ac:dyDescent="0.2">
      <c r="A28" s="32"/>
      <c r="B28" s="33"/>
      <c r="C28" s="34"/>
      <c r="D28" s="35"/>
      <c r="E28" s="35"/>
      <c r="F28" s="35"/>
      <c r="G28" s="35"/>
      <c r="H28" s="36"/>
      <c r="I28" s="37"/>
    </row>
    <row r="29" spans="1:9" s="8" customFormat="1" ht="20.100000000000001" customHeight="1" x14ac:dyDescent="0.2">
      <c r="A29" s="32" t="s">
        <v>1142</v>
      </c>
      <c r="B29" s="33"/>
      <c r="C29" s="34" t="s">
        <v>205</v>
      </c>
      <c r="D29" s="35" t="s">
        <v>254</v>
      </c>
      <c r="E29" s="35">
        <v>940</v>
      </c>
      <c r="F29" s="35">
        <v>989</v>
      </c>
      <c r="G29" s="35">
        <v>998</v>
      </c>
      <c r="H29" s="36">
        <f t="shared" si="0"/>
        <v>1.0617021276595744</v>
      </c>
      <c r="I29" s="37"/>
    </row>
    <row r="30" spans="1:9" s="8" customFormat="1" ht="20.100000000000001" customHeight="1" x14ac:dyDescent="0.2">
      <c r="A30" s="58" t="s">
        <v>207</v>
      </c>
      <c r="B30" s="33"/>
      <c r="C30" s="34"/>
      <c r="D30" s="35"/>
      <c r="E30" s="79">
        <f>SUM(E29)</f>
        <v>940</v>
      </c>
      <c r="F30" s="35">
        <v>989</v>
      </c>
      <c r="G30" s="35">
        <v>998</v>
      </c>
      <c r="H30" s="80">
        <f t="shared" si="0"/>
        <v>1.0617021276595744</v>
      </c>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J8:L11"/>
    <mergeCell ref="B18:D18"/>
    <mergeCell ref="B19:D19"/>
    <mergeCell ref="A21:D21"/>
    <mergeCell ref="A12:D12"/>
    <mergeCell ref="A13:D13"/>
    <mergeCell ref="B14:D14"/>
    <mergeCell ref="B15:D15"/>
    <mergeCell ref="B16:D16"/>
    <mergeCell ref="B17:D17"/>
    <mergeCell ref="C11:D11"/>
    <mergeCell ref="A1:H1"/>
    <mergeCell ref="A2:H2"/>
    <mergeCell ref="A3:H3"/>
    <mergeCell ref="A4:H4"/>
    <mergeCell ref="A5:B5"/>
    <mergeCell ref="C5:H5"/>
    <mergeCell ref="A7:D7"/>
    <mergeCell ref="F7:H7"/>
    <mergeCell ref="B8:D8"/>
    <mergeCell ref="B9:D9"/>
    <mergeCell ref="B10:D10"/>
  </mergeCells>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956E8-C9D9-44A7-A685-4FDB15F8914E}">
  <sheetPr>
    <tabColor rgb="FF00B050"/>
    <pageSetUpPr fitToPage="1"/>
  </sheetPr>
  <dimension ref="A1:M81"/>
  <sheetViews>
    <sheetView topLeftCell="A32"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241</v>
      </c>
      <c r="B5" s="297"/>
      <c r="C5" s="297" t="s">
        <v>242</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243</v>
      </c>
      <c r="C9" s="285"/>
      <c r="D9" s="286"/>
      <c r="E9" s="14"/>
      <c r="F9" s="19" t="s">
        <v>178</v>
      </c>
      <c r="G9" s="20">
        <v>670</v>
      </c>
      <c r="H9" s="21">
        <v>713</v>
      </c>
    </row>
    <row r="10" spans="1:13" s="8" customFormat="1" ht="20.100000000000001" customHeight="1" x14ac:dyDescent="0.2">
      <c r="A10" s="22" t="s">
        <v>15</v>
      </c>
      <c r="B10" s="270" t="s">
        <v>244</v>
      </c>
      <c r="C10" s="287"/>
      <c r="D10" s="288"/>
      <c r="E10" s="14"/>
      <c r="F10" s="23" t="s">
        <v>180</v>
      </c>
      <c r="G10" s="20"/>
      <c r="H10" s="21" t="s">
        <v>18</v>
      </c>
    </row>
    <row r="11" spans="1:13" s="8" customFormat="1" ht="20.100000000000001" customHeight="1" x14ac:dyDescent="0.2">
      <c r="A11" s="14"/>
      <c r="B11" s="14"/>
      <c r="C11" s="296"/>
      <c r="D11" s="296"/>
      <c r="E11" s="24"/>
      <c r="F11" s="23" t="s">
        <v>23</v>
      </c>
      <c r="G11" s="20">
        <v>0</v>
      </c>
      <c r="H11" s="21">
        <v>0</v>
      </c>
    </row>
    <row r="12" spans="1:13" s="8" customFormat="1" ht="20.100000000000001" customHeight="1" x14ac:dyDescent="0.2">
      <c r="A12" s="290"/>
      <c r="B12" s="290"/>
      <c r="C12" s="290"/>
      <c r="D12" s="290"/>
      <c r="E12" s="14"/>
      <c r="F12" s="23" t="s">
        <v>21</v>
      </c>
      <c r="G12" s="20">
        <v>670</v>
      </c>
      <c r="H12" s="21">
        <v>713</v>
      </c>
    </row>
    <row r="13" spans="1:13" s="8" customFormat="1" ht="20.100000000000001" customHeight="1" x14ac:dyDescent="0.2">
      <c r="A13" s="291" t="s">
        <v>144</v>
      </c>
      <c r="B13" s="292"/>
      <c r="C13" s="292"/>
      <c r="D13" s="293"/>
      <c r="E13" s="14"/>
      <c r="F13" s="23" t="s">
        <v>155</v>
      </c>
      <c r="G13" s="20"/>
      <c r="H13" s="21">
        <v>122</v>
      </c>
    </row>
    <row r="14" spans="1:13" s="8" customFormat="1" ht="20.100000000000001" customHeight="1" x14ac:dyDescent="0.2">
      <c r="A14" s="23" t="s">
        <v>40</v>
      </c>
      <c r="B14" s="246" t="s">
        <v>41</v>
      </c>
      <c r="C14" s="294"/>
      <c r="D14" s="247"/>
      <c r="E14" s="14"/>
      <c r="F14" s="23" t="s">
        <v>157</v>
      </c>
      <c r="G14" s="20"/>
      <c r="H14" s="21">
        <v>4.5999999999999996</v>
      </c>
    </row>
    <row r="15" spans="1:13" s="8" customFormat="1" ht="20.100000000000001" customHeight="1" x14ac:dyDescent="0.2">
      <c r="A15" s="19" t="s">
        <v>150</v>
      </c>
      <c r="B15" s="244">
        <v>0.33</v>
      </c>
      <c r="C15" s="295"/>
      <c r="D15" s="245"/>
      <c r="E15" s="14"/>
      <c r="F15" s="23" t="s">
        <v>158</v>
      </c>
      <c r="G15" s="20"/>
      <c r="H15" s="21" t="s">
        <v>245</v>
      </c>
    </row>
    <row r="16" spans="1:13" s="8" customFormat="1" ht="20.100000000000001" customHeight="1" x14ac:dyDescent="0.2">
      <c r="A16" s="19" t="s">
        <v>151</v>
      </c>
      <c r="B16" s="244" t="s">
        <v>41</v>
      </c>
      <c r="C16" s="295"/>
      <c r="D16" s="245"/>
      <c r="E16" s="14"/>
      <c r="F16" s="23" t="s">
        <v>182</v>
      </c>
      <c r="G16" s="20"/>
      <c r="H16" s="21" t="s">
        <v>246</v>
      </c>
      <c r="J16" s="8" t="s">
        <v>247</v>
      </c>
    </row>
    <row r="17" spans="1:12" s="8" customFormat="1" ht="20.100000000000001" customHeight="1" x14ac:dyDescent="0.2">
      <c r="A17" s="19" t="s">
        <v>152</v>
      </c>
      <c r="B17" s="266">
        <v>1</v>
      </c>
      <c r="C17" s="285"/>
      <c r="D17" s="286"/>
      <c r="E17" s="14"/>
      <c r="F17" s="23" t="s">
        <v>58</v>
      </c>
      <c r="G17" s="20">
        <v>0.4</v>
      </c>
      <c r="H17" s="21" t="s">
        <v>102</v>
      </c>
      <c r="J17" s="8" t="s">
        <v>248</v>
      </c>
    </row>
    <row r="18" spans="1:12" s="8" customFormat="1" ht="20.100000000000001" customHeight="1" x14ac:dyDescent="0.2">
      <c r="A18" s="19" t="s">
        <v>185</v>
      </c>
      <c r="B18" s="266">
        <v>120</v>
      </c>
      <c r="C18" s="285"/>
      <c r="D18" s="286"/>
      <c r="E18" s="14"/>
      <c r="F18" s="25" t="s">
        <v>186</v>
      </c>
      <c r="G18" s="26"/>
      <c r="H18" s="27">
        <v>0.30299999999999999</v>
      </c>
    </row>
    <row r="19" spans="1:12" s="8" customFormat="1" ht="20.100000000000001" customHeight="1" x14ac:dyDescent="0.2">
      <c r="A19" s="28" t="s">
        <v>154</v>
      </c>
      <c r="B19" s="270">
        <v>5</v>
      </c>
      <c r="C19" s="287"/>
      <c r="D19" s="288"/>
      <c r="E19" s="14"/>
      <c r="F19" s="14"/>
      <c r="G19" s="14"/>
      <c r="H19" s="14"/>
    </row>
    <row r="20" spans="1:12" s="8" customFormat="1" ht="20.100000000000001" customHeight="1" x14ac:dyDescent="0.2">
      <c r="A20" s="14"/>
      <c r="B20" s="14"/>
      <c r="C20" s="14"/>
      <c r="D20" s="14"/>
      <c r="E20" s="14"/>
      <c r="F20" s="14"/>
      <c r="G20" s="14"/>
      <c r="H20" s="14"/>
    </row>
    <row r="21" spans="1:12" s="8" customFormat="1" ht="16.5" customHeight="1" thickBot="1" x14ac:dyDescent="0.25">
      <c r="A21" s="289"/>
      <c r="B21" s="289"/>
      <c r="C21" s="289"/>
      <c r="D21" s="289"/>
      <c r="E21" s="14"/>
      <c r="F21" s="14"/>
      <c r="G21" s="14"/>
      <c r="H21" s="14"/>
    </row>
    <row r="22" spans="1:12" s="8" customFormat="1" ht="36" x14ac:dyDescent="0.25">
      <c r="A22" s="29" t="s">
        <v>63</v>
      </c>
      <c r="B22" s="29" t="s">
        <v>64</v>
      </c>
      <c r="C22" s="30" t="s">
        <v>65</v>
      </c>
      <c r="D22" s="30" t="s">
        <v>66</v>
      </c>
      <c r="E22" s="30" t="s">
        <v>187</v>
      </c>
      <c r="F22" s="30" t="s">
        <v>188</v>
      </c>
      <c r="G22" s="30" t="s">
        <v>189</v>
      </c>
      <c r="H22" s="13" t="s">
        <v>190</v>
      </c>
      <c r="I22" s="31"/>
    </row>
    <row r="23" spans="1:12" s="8" customFormat="1" ht="20.100000000000001" customHeight="1" x14ac:dyDescent="0.2">
      <c r="A23" s="32" t="s">
        <v>249</v>
      </c>
      <c r="B23" s="33" t="s">
        <v>198</v>
      </c>
      <c r="C23" s="34" t="s">
        <v>193</v>
      </c>
      <c r="D23" s="35">
        <v>10</v>
      </c>
      <c r="E23" s="35">
        <v>305</v>
      </c>
      <c r="F23" s="35">
        <v>347</v>
      </c>
      <c r="G23" s="35">
        <v>289</v>
      </c>
      <c r="H23" s="36">
        <f>G23/E23</f>
        <v>0.94754098360655736</v>
      </c>
      <c r="I23" s="37"/>
      <c r="J23" s="284" t="s">
        <v>250</v>
      </c>
      <c r="K23" s="284"/>
      <c r="L23" s="284"/>
    </row>
    <row r="24" spans="1:12" s="8" customFormat="1" ht="20.100000000000001" customHeight="1" x14ac:dyDescent="0.2">
      <c r="A24" s="32" t="s">
        <v>251</v>
      </c>
      <c r="B24" s="33" t="s">
        <v>198</v>
      </c>
      <c r="C24" s="34" t="s">
        <v>193</v>
      </c>
      <c r="D24" s="35">
        <v>10</v>
      </c>
      <c r="E24" s="35">
        <v>305</v>
      </c>
      <c r="F24" s="35">
        <v>125</v>
      </c>
      <c r="G24" s="35">
        <v>134</v>
      </c>
      <c r="H24" s="36">
        <f t="shared" ref="H24:H26" si="0">G24/E24</f>
        <v>0.43934426229508194</v>
      </c>
      <c r="I24" s="37"/>
      <c r="J24" s="284"/>
      <c r="K24" s="284"/>
      <c r="L24" s="284"/>
    </row>
    <row r="25" spans="1:12" s="8" customFormat="1" ht="20.100000000000001" customHeight="1" x14ac:dyDescent="0.2">
      <c r="A25" s="32" t="s">
        <v>252</v>
      </c>
      <c r="B25" s="33" t="s">
        <v>198</v>
      </c>
      <c r="C25" s="34" t="s">
        <v>193</v>
      </c>
      <c r="D25" s="35">
        <v>10</v>
      </c>
      <c r="E25" s="35">
        <v>60</v>
      </c>
      <c r="F25" s="35">
        <v>253</v>
      </c>
      <c r="G25" s="35">
        <v>290</v>
      </c>
      <c r="H25" s="36">
        <f t="shared" si="0"/>
        <v>4.833333333333333</v>
      </c>
      <c r="I25" s="37"/>
      <c r="J25" s="284"/>
      <c r="K25" s="284"/>
      <c r="L25" s="284"/>
    </row>
    <row r="26" spans="1:12" s="8" customFormat="1" ht="20.100000000000001" customHeight="1" x14ac:dyDescent="0.2">
      <c r="A26" s="58" t="s">
        <v>203</v>
      </c>
      <c r="B26" s="33"/>
      <c r="C26" s="34"/>
      <c r="D26" s="35"/>
      <c r="E26" s="79">
        <f>SUM(E23:E25)</f>
        <v>670</v>
      </c>
      <c r="F26" s="35">
        <v>725</v>
      </c>
      <c r="G26" s="79">
        <f>SUM(G23:G25)</f>
        <v>713</v>
      </c>
      <c r="H26" s="80">
        <f t="shared" si="0"/>
        <v>1.0641791044776119</v>
      </c>
      <c r="I26" s="37"/>
      <c r="J26" s="284"/>
      <c r="K26" s="284"/>
      <c r="L26" s="284"/>
    </row>
    <row r="27" spans="1:12" s="8" customFormat="1" ht="20.100000000000001" customHeight="1" x14ac:dyDescent="0.2">
      <c r="A27" s="32"/>
      <c r="B27" s="33"/>
      <c r="C27" s="34"/>
      <c r="D27" s="35"/>
      <c r="E27" s="35"/>
      <c r="F27" s="35"/>
      <c r="G27" s="35"/>
      <c r="H27" s="36"/>
      <c r="I27" s="37"/>
      <c r="J27" s="284"/>
      <c r="K27" s="284"/>
      <c r="L27" s="284"/>
    </row>
    <row r="28" spans="1:12" s="8" customFormat="1" ht="20.100000000000001" customHeight="1" x14ac:dyDescent="0.2">
      <c r="A28" s="32" t="s">
        <v>253</v>
      </c>
      <c r="B28" s="33"/>
      <c r="C28" s="34" t="s">
        <v>205</v>
      </c>
      <c r="D28" s="35" t="s">
        <v>254</v>
      </c>
      <c r="E28" s="35">
        <v>670</v>
      </c>
      <c r="F28" s="35">
        <v>725</v>
      </c>
      <c r="G28" s="35">
        <v>713</v>
      </c>
      <c r="H28" s="36">
        <f t="shared" ref="H28:H29" si="1">G28/E28</f>
        <v>1.0641791044776119</v>
      </c>
      <c r="I28" s="37"/>
      <c r="J28" s="284"/>
      <c r="K28" s="284"/>
      <c r="L28" s="284"/>
    </row>
    <row r="29" spans="1:12" s="8" customFormat="1" ht="20.100000000000001" customHeight="1" x14ac:dyDescent="0.2">
      <c r="A29" s="58" t="s">
        <v>207</v>
      </c>
      <c r="B29" s="33"/>
      <c r="C29" s="34"/>
      <c r="D29" s="35"/>
      <c r="E29" s="79">
        <f>SUM(E28)</f>
        <v>670</v>
      </c>
      <c r="F29" s="35">
        <v>725</v>
      </c>
      <c r="G29" s="79">
        <f>SUM(G28)</f>
        <v>713</v>
      </c>
      <c r="H29" s="80">
        <f t="shared" si="1"/>
        <v>1.0641791044776119</v>
      </c>
      <c r="I29" s="37"/>
      <c r="J29" s="284"/>
      <c r="K29" s="284"/>
      <c r="L29" s="284"/>
    </row>
    <row r="30" spans="1:12" s="8" customFormat="1" ht="20.100000000000001" customHeight="1" x14ac:dyDescent="0.2">
      <c r="A30" s="32"/>
      <c r="B30" s="33"/>
      <c r="C30" s="34"/>
      <c r="D30" s="35"/>
      <c r="E30" s="35"/>
      <c r="F30" s="35"/>
      <c r="G30" s="35"/>
      <c r="H30" s="36"/>
      <c r="I30" s="37"/>
    </row>
    <row r="31" spans="1:12" s="8" customFormat="1" ht="20.100000000000001" customHeight="1" x14ac:dyDescent="0.2">
      <c r="A31" s="32"/>
      <c r="B31" s="33"/>
      <c r="C31" s="34"/>
      <c r="D31" s="35"/>
      <c r="E31" s="35"/>
      <c r="F31" s="35"/>
      <c r="G31" s="35"/>
      <c r="H31" s="36"/>
      <c r="I31" s="37"/>
    </row>
    <row r="32" spans="1:12"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C11:D11"/>
    <mergeCell ref="A1:H1"/>
    <mergeCell ref="A2:H2"/>
    <mergeCell ref="A3:H3"/>
    <mergeCell ref="A4:H4"/>
    <mergeCell ref="A5:B5"/>
    <mergeCell ref="C5:H5"/>
    <mergeCell ref="A7:D7"/>
    <mergeCell ref="F7:H7"/>
    <mergeCell ref="B8:D8"/>
    <mergeCell ref="B9:D9"/>
    <mergeCell ref="B10:D10"/>
    <mergeCell ref="J23:L29"/>
    <mergeCell ref="B18:D18"/>
    <mergeCell ref="B19:D19"/>
    <mergeCell ref="A21:D21"/>
    <mergeCell ref="A12:D12"/>
    <mergeCell ref="A13:D13"/>
    <mergeCell ref="B14:D14"/>
    <mergeCell ref="B15:D15"/>
    <mergeCell ref="B16:D16"/>
    <mergeCell ref="B17:D17"/>
  </mergeCells>
  <phoneticPr fontId="33" type="noConversion"/>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474E2-3EDE-47E6-9B48-E819BFB082BB}">
  <sheetPr>
    <tabColor rgb="FF00B050"/>
    <pageSetUpPr fitToPage="1"/>
  </sheetPr>
  <dimension ref="A1:M81"/>
  <sheetViews>
    <sheetView topLeftCell="A14"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1143</v>
      </c>
      <c r="B5" s="297"/>
      <c r="C5" s="297" t="s">
        <v>1144</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x14ac:dyDescent="0.2">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c r="J8" s="284" t="s">
        <v>1145</v>
      </c>
      <c r="K8" s="284"/>
      <c r="L8" s="284"/>
    </row>
    <row r="9" spans="1:13" s="8" customFormat="1" ht="20.100000000000001" customHeight="1" x14ac:dyDescent="0.2">
      <c r="A9" s="15" t="s">
        <v>12</v>
      </c>
      <c r="B9" s="266" t="s">
        <v>1146</v>
      </c>
      <c r="C9" s="285"/>
      <c r="D9" s="286"/>
      <c r="E9" s="14"/>
      <c r="F9" s="19" t="s">
        <v>178</v>
      </c>
      <c r="G9" s="20">
        <v>920</v>
      </c>
      <c r="H9" s="21">
        <v>982</v>
      </c>
      <c r="J9" s="284"/>
      <c r="K9" s="284"/>
      <c r="L9" s="284"/>
    </row>
    <row r="10" spans="1:13" s="8" customFormat="1" ht="20.100000000000001" customHeight="1" x14ac:dyDescent="0.2">
      <c r="A10" s="22" t="s">
        <v>15</v>
      </c>
      <c r="B10" s="270" t="s">
        <v>1028</v>
      </c>
      <c r="C10" s="287"/>
      <c r="D10" s="288"/>
      <c r="E10" s="14"/>
      <c r="F10" s="23" t="s">
        <v>273</v>
      </c>
      <c r="G10" s="20"/>
      <c r="H10" s="21" t="s">
        <v>274</v>
      </c>
      <c r="J10" s="284"/>
      <c r="K10" s="284"/>
      <c r="L10" s="284"/>
    </row>
    <row r="11" spans="1:13" s="8" customFormat="1" ht="20.100000000000001" customHeight="1" x14ac:dyDescent="0.2">
      <c r="A11" s="14"/>
      <c r="B11" s="14"/>
      <c r="C11" s="296"/>
      <c r="D11" s="296"/>
      <c r="E11" s="24"/>
      <c r="F11" s="23" t="s">
        <v>23</v>
      </c>
      <c r="G11" s="20">
        <v>0</v>
      </c>
      <c r="H11" s="21">
        <v>0</v>
      </c>
      <c r="J11" s="284"/>
      <c r="K11" s="284"/>
      <c r="L11" s="284"/>
    </row>
    <row r="12" spans="1:13" s="8" customFormat="1" ht="20.100000000000001" customHeight="1" x14ac:dyDescent="0.2">
      <c r="A12" s="290"/>
      <c r="B12" s="290"/>
      <c r="C12" s="290"/>
      <c r="D12" s="290"/>
      <c r="E12" s="14"/>
      <c r="F12" s="23" t="s">
        <v>21</v>
      </c>
      <c r="G12" s="20">
        <v>920</v>
      </c>
      <c r="H12" s="21">
        <v>982</v>
      </c>
      <c r="J12" s="284"/>
      <c r="K12" s="284"/>
      <c r="L12" s="284"/>
    </row>
    <row r="13" spans="1:13" s="8" customFormat="1" ht="20.100000000000001" customHeight="1" x14ac:dyDescent="0.2">
      <c r="A13" s="291" t="s">
        <v>144</v>
      </c>
      <c r="B13" s="292"/>
      <c r="C13" s="292"/>
      <c r="D13" s="293"/>
      <c r="E13" s="14"/>
      <c r="F13" s="23" t="s">
        <v>155</v>
      </c>
      <c r="G13" s="20"/>
      <c r="H13" s="21">
        <v>120</v>
      </c>
      <c r="J13" s="8" t="s">
        <v>1147</v>
      </c>
    </row>
    <row r="14" spans="1:13" s="8" customFormat="1" ht="20.100000000000001" customHeight="1" x14ac:dyDescent="0.2">
      <c r="A14" s="23" t="s">
        <v>40</v>
      </c>
      <c r="B14" s="246" t="s">
        <v>41</v>
      </c>
      <c r="C14" s="294"/>
      <c r="D14" s="247"/>
      <c r="E14" s="14"/>
      <c r="F14" s="23" t="s">
        <v>157</v>
      </c>
      <c r="G14" s="20"/>
      <c r="H14" s="21">
        <v>6.3</v>
      </c>
    </row>
    <row r="15" spans="1:13" s="8" customFormat="1" ht="20.100000000000001" customHeight="1" x14ac:dyDescent="0.2">
      <c r="A15" s="19" t="s">
        <v>150</v>
      </c>
      <c r="B15" s="244">
        <v>0.5</v>
      </c>
      <c r="C15" s="295"/>
      <c r="D15" s="245"/>
      <c r="E15" s="14"/>
      <c r="F15" s="23" t="s">
        <v>158</v>
      </c>
      <c r="G15" s="20"/>
      <c r="H15" s="21">
        <v>-0.53</v>
      </c>
    </row>
    <row r="16" spans="1:13" s="8" customFormat="1" ht="20.100000000000001" customHeight="1" x14ac:dyDescent="0.2">
      <c r="A16" s="19" t="s">
        <v>151</v>
      </c>
      <c r="B16" s="244" t="s">
        <v>41</v>
      </c>
      <c r="C16" s="295"/>
      <c r="D16" s="245"/>
      <c r="E16" s="14"/>
      <c r="F16" s="23" t="s">
        <v>182</v>
      </c>
      <c r="G16" s="20"/>
      <c r="H16" s="21">
        <v>0.28000000000000003</v>
      </c>
    </row>
    <row r="17" spans="1:9" s="8" customFormat="1" ht="20.100000000000001" customHeight="1" x14ac:dyDescent="0.2">
      <c r="A17" s="19" t="s">
        <v>152</v>
      </c>
      <c r="B17" s="266">
        <v>1</v>
      </c>
      <c r="C17" s="285"/>
      <c r="D17" s="286"/>
      <c r="E17" s="14"/>
      <c r="F17" s="23" t="s">
        <v>58</v>
      </c>
      <c r="G17" s="20"/>
      <c r="H17" s="21">
        <v>0.81</v>
      </c>
    </row>
    <row r="18" spans="1:9" s="8" customFormat="1" ht="20.100000000000001" customHeight="1" x14ac:dyDescent="0.2">
      <c r="A18" s="19" t="s">
        <v>185</v>
      </c>
      <c r="B18" s="266">
        <v>120</v>
      </c>
      <c r="C18" s="285"/>
      <c r="D18" s="286"/>
      <c r="E18" s="14"/>
      <c r="F18" s="25" t="s">
        <v>186</v>
      </c>
      <c r="G18" s="26"/>
      <c r="H18" s="27">
        <v>0.41</v>
      </c>
    </row>
    <row r="19" spans="1:9" s="8" customFormat="1" ht="20.100000000000001" customHeight="1" x14ac:dyDescent="0.2">
      <c r="A19" s="28" t="s">
        <v>154</v>
      </c>
      <c r="B19" s="270">
        <v>7.7</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1148</v>
      </c>
      <c r="B23" s="33" t="s">
        <v>236</v>
      </c>
      <c r="C23" s="34" t="s">
        <v>193</v>
      </c>
      <c r="D23" s="35">
        <v>6</v>
      </c>
      <c r="E23" s="35">
        <v>50</v>
      </c>
      <c r="F23" s="35">
        <v>153</v>
      </c>
      <c r="G23" s="35">
        <v>128</v>
      </c>
      <c r="H23" s="36">
        <f>G23/E23</f>
        <v>2.56</v>
      </c>
      <c r="I23" s="37"/>
    </row>
    <row r="24" spans="1:9" s="8" customFormat="1" ht="20.100000000000001" customHeight="1" x14ac:dyDescent="0.2">
      <c r="A24" s="32" t="s">
        <v>1149</v>
      </c>
      <c r="B24" s="33" t="s">
        <v>198</v>
      </c>
      <c r="C24" s="34" t="s">
        <v>193</v>
      </c>
      <c r="D24" s="35">
        <v>10</v>
      </c>
      <c r="E24" s="35">
        <v>290</v>
      </c>
      <c r="F24" s="35">
        <v>258</v>
      </c>
      <c r="G24" s="35">
        <v>265</v>
      </c>
      <c r="H24" s="36">
        <f t="shared" ref="H24:H30" si="0">G24/E24</f>
        <v>0.91379310344827591</v>
      </c>
      <c r="I24" s="37"/>
    </row>
    <row r="25" spans="1:9" s="8" customFormat="1" ht="20.100000000000001" customHeight="1" x14ac:dyDescent="0.2">
      <c r="A25" s="32" t="s">
        <v>1150</v>
      </c>
      <c r="B25" s="33" t="s">
        <v>198</v>
      </c>
      <c r="C25" s="34" t="s">
        <v>193</v>
      </c>
      <c r="D25" s="35">
        <v>10</v>
      </c>
      <c r="E25" s="35">
        <v>290</v>
      </c>
      <c r="F25" s="35">
        <v>288</v>
      </c>
      <c r="G25" s="35">
        <v>294</v>
      </c>
      <c r="H25" s="36">
        <f t="shared" si="0"/>
        <v>1.0137931034482759</v>
      </c>
      <c r="I25" s="37"/>
    </row>
    <row r="26" spans="1:9" s="8" customFormat="1" ht="20.100000000000001" customHeight="1" x14ac:dyDescent="0.2">
      <c r="A26" s="32" t="s">
        <v>1151</v>
      </c>
      <c r="B26" s="33" t="s">
        <v>198</v>
      </c>
      <c r="C26" s="34" t="s">
        <v>193</v>
      </c>
      <c r="D26" s="35">
        <v>10</v>
      </c>
      <c r="E26" s="35">
        <v>290</v>
      </c>
      <c r="F26" s="35">
        <v>310</v>
      </c>
      <c r="G26" s="35">
        <v>295</v>
      </c>
      <c r="H26" s="36">
        <f t="shared" si="0"/>
        <v>1.0172413793103448</v>
      </c>
      <c r="I26" s="37"/>
    </row>
    <row r="27" spans="1:9" s="8" customFormat="1" ht="20.100000000000001" customHeight="1" x14ac:dyDescent="0.2">
      <c r="A27" s="58" t="s">
        <v>203</v>
      </c>
      <c r="B27" s="114"/>
      <c r="C27" s="115"/>
      <c r="D27" s="79"/>
      <c r="E27" s="79">
        <f>SUM(E23:E26)</f>
        <v>920</v>
      </c>
      <c r="F27" s="35">
        <f>SUM(F23:F26)</f>
        <v>1009</v>
      </c>
      <c r="G27" s="79">
        <f>SUM(G23:G26)</f>
        <v>982</v>
      </c>
      <c r="H27" s="80">
        <f t="shared" si="0"/>
        <v>1.067391304347826</v>
      </c>
      <c r="I27" s="37"/>
    </row>
    <row r="28" spans="1:9" s="8" customFormat="1" ht="20.100000000000001" customHeight="1" x14ac:dyDescent="0.2">
      <c r="A28" s="32"/>
      <c r="B28" s="33"/>
      <c r="C28" s="34"/>
      <c r="D28" s="35"/>
      <c r="E28" s="35"/>
      <c r="F28" s="35"/>
      <c r="G28" s="35"/>
      <c r="H28" s="36"/>
      <c r="I28" s="37"/>
    </row>
    <row r="29" spans="1:9" s="8" customFormat="1" ht="20.100000000000001" customHeight="1" x14ac:dyDescent="0.2">
      <c r="A29" s="32" t="s">
        <v>1152</v>
      </c>
      <c r="B29" s="33"/>
      <c r="C29" s="34" t="s">
        <v>205</v>
      </c>
      <c r="D29" s="35" t="s">
        <v>254</v>
      </c>
      <c r="E29" s="35">
        <v>920</v>
      </c>
      <c r="F29" s="35">
        <v>1009</v>
      </c>
      <c r="G29" s="35">
        <v>982</v>
      </c>
      <c r="H29" s="36">
        <f t="shared" si="0"/>
        <v>1.067391304347826</v>
      </c>
      <c r="I29" s="37"/>
    </row>
    <row r="30" spans="1:9" s="8" customFormat="1" ht="20.100000000000001" customHeight="1" x14ac:dyDescent="0.2">
      <c r="A30" s="58" t="s">
        <v>207</v>
      </c>
      <c r="B30" s="33"/>
      <c r="C30" s="34"/>
      <c r="D30" s="35"/>
      <c r="E30" s="79">
        <f>SUM(E29)</f>
        <v>920</v>
      </c>
      <c r="F30" s="35">
        <v>1009</v>
      </c>
      <c r="G30" s="79">
        <v>982</v>
      </c>
      <c r="H30" s="80">
        <f t="shared" si="0"/>
        <v>1.067391304347826</v>
      </c>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J8:L12"/>
    <mergeCell ref="B18:D18"/>
    <mergeCell ref="B19:D19"/>
    <mergeCell ref="A21:D21"/>
    <mergeCell ref="A12:D12"/>
    <mergeCell ref="A13:D13"/>
    <mergeCell ref="B14:D14"/>
    <mergeCell ref="B15:D15"/>
    <mergeCell ref="B16:D16"/>
    <mergeCell ref="B17:D17"/>
    <mergeCell ref="C11:D11"/>
    <mergeCell ref="A1:H1"/>
    <mergeCell ref="A2:H2"/>
    <mergeCell ref="A3:H3"/>
    <mergeCell ref="A4:H4"/>
    <mergeCell ref="A5:B5"/>
    <mergeCell ref="C5:H5"/>
    <mergeCell ref="A7:D7"/>
    <mergeCell ref="F7:H7"/>
    <mergeCell ref="B8:D8"/>
    <mergeCell ref="B9:D9"/>
    <mergeCell ref="B10:D10"/>
  </mergeCells>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D79B1-14BC-4150-9403-52E7F1042AE0}">
  <sheetPr>
    <tabColor rgb="FF00B050"/>
    <pageSetUpPr fitToPage="1"/>
  </sheetPr>
  <dimension ref="A1:M81"/>
  <sheetViews>
    <sheetView topLeftCell="A28"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1153</v>
      </c>
      <c r="B5" s="297"/>
      <c r="C5" s="297" t="s">
        <v>1154</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x14ac:dyDescent="0.2">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c r="J8" s="284" t="s">
        <v>1155</v>
      </c>
      <c r="K8" s="284"/>
      <c r="L8" s="284"/>
    </row>
    <row r="9" spans="1:13" s="8" customFormat="1" ht="20.100000000000001" customHeight="1" x14ac:dyDescent="0.2">
      <c r="A9" s="15" t="s">
        <v>12</v>
      </c>
      <c r="B9" s="266" t="s">
        <v>1146</v>
      </c>
      <c r="C9" s="285"/>
      <c r="D9" s="286"/>
      <c r="E9" s="14"/>
      <c r="F9" s="19" t="s">
        <v>178</v>
      </c>
      <c r="G9" s="20">
        <v>930</v>
      </c>
      <c r="H9" s="21">
        <v>968</v>
      </c>
      <c r="J9" s="284"/>
      <c r="K9" s="284"/>
      <c r="L9" s="284"/>
    </row>
    <row r="10" spans="1:13" s="8" customFormat="1" ht="20.100000000000001" customHeight="1" x14ac:dyDescent="0.2">
      <c r="A10" s="22" t="s">
        <v>15</v>
      </c>
      <c r="B10" s="270" t="s">
        <v>1039</v>
      </c>
      <c r="C10" s="287"/>
      <c r="D10" s="288"/>
      <c r="E10" s="14"/>
      <c r="F10" s="23" t="s">
        <v>273</v>
      </c>
      <c r="G10" s="20"/>
      <c r="H10" s="21" t="s">
        <v>274</v>
      </c>
      <c r="J10" s="284"/>
      <c r="K10" s="284"/>
      <c r="L10" s="284"/>
    </row>
    <row r="11" spans="1:13" s="8" customFormat="1" ht="20.100000000000001" customHeight="1" x14ac:dyDescent="0.2">
      <c r="A11" s="14"/>
      <c r="B11" s="14"/>
      <c r="C11" s="296"/>
      <c r="D11" s="296"/>
      <c r="E11" s="24"/>
      <c r="F11" s="23" t="s">
        <v>23</v>
      </c>
      <c r="G11" s="20">
        <v>0</v>
      </c>
      <c r="H11" s="21">
        <v>0</v>
      </c>
      <c r="J11" s="284"/>
      <c r="K11" s="284"/>
      <c r="L11" s="284"/>
    </row>
    <row r="12" spans="1:13" s="8" customFormat="1" ht="20.100000000000001" customHeight="1" x14ac:dyDescent="0.2">
      <c r="A12" s="290"/>
      <c r="B12" s="290"/>
      <c r="C12" s="290"/>
      <c r="D12" s="290"/>
      <c r="E12" s="14"/>
      <c r="F12" s="23" t="s">
        <v>21</v>
      </c>
      <c r="G12" s="20">
        <v>930</v>
      </c>
      <c r="H12" s="21">
        <v>968</v>
      </c>
      <c r="J12" s="284"/>
      <c r="K12" s="284"/>
      <c r="L12" s="284"/>
    </row>
    <row r="13" spans="1:13" s="8" customFormat="1" ht="20.100000000000001" customHeight="1" x14ac:dyDescent="0.2">
      <c r="A13" s="291" t="s">
        <v>144</v>
      </c>
      <c r="B13" s="292"/>
      <c r="C13" s="292"/>
      <c r="D13" s="293"/>
      <c r="E13" s="14"/>
      <c r="F13" s="23" t="s">
        <v>155</v>
      </c>
      <c r="G13" s="20"/>
      <c r="H13" s="21">
        <v>120</v>
      </c>
      <c r="J13" s="284"/>
      <c r="K13" s="284"/>
      <c r="L13" s="284"/>
    </row>
    <row r="14" spans="1:13" s="8" customFormat="1" ht="20.100000000000001" customHeight="1" x14ac:dyDescent="0.2">
      <c r="A14" s="23" t="s">
        <v>40</v>
      </c>
      <c r="B14" s="246" t="s">
        <v>18</v>
      </c>
      <c r="C14" s="294"/>
      <c r="D14" s="247"/>
      <c r="E14" s="14"/>
      <c r="F14" s="23" t="s">
        <v>157</v>
      </c>
      <c r="G14" s="20"/>
      <c r="H14" s="21">
        <v>6.3</v>
      </c>
      <c r="J14" s="8" t="s">
        <v>1156</v>
      </c>
    </row>
    <row r="15" spans="1:13" s="8" customFormat="1" ht="20.100000000000001" customHeight="1" x14ac:dyDescent="0.2">
      <c r="A15" s="19" t="s">
        <v>150</v>
      </c>
      <c r="B15" s="308">
        <v>0.5</v>
      </c>
      <c r="C15" s="309"/>
      <c r="D15" s="310"/>
      <c r="E15" s="14"/>
      <c r="F15" s="23" t="s">
        <v>158</v>
      </c>
      <c r="G15" s="20"/>
      <c r="H15" s="21">
        <v>-0.69</v>
      </c>
    </row>
    <row r="16" spans="1:13" s="8" customFormat="1" ht="20.100000000000001" customHeight="1" x14ac:dyDescent="0.2">
      <c r="A16" s="19" t="s">
        <v>151</v>
      </c>
      <c r="B16" s="244" t="s">
        <v>18</v>
      </c>
      <c r="C16" s="295"/>
      <c r="D16" s="245"/>
      <c r="E16" s="14"/>
      <c r="F16" s="23" t="s">
        <v>182</v>
      </c>
      <c r="G16" s="20"/>
      <c r="H16" s="21">
        <v>0.21</v>
      </c>
    </row>
    <row r="17" spans="1:9" s="8" customFormat="1" ht="20.100000000000001" customHeight="1" x14ac:dyDescent="0.2">
      <c r="A17" s="19" t="s">
        <v>152</v>
      </c>
      <c r="B17" s="266">
        <v>1</v>
      </c>
      <c r="C17" s="285"/>
      <c r="D17" s="286"/>
      <c r="E17" s="14"/>
      <c r="F17" s="23" t="s">
        <v>58</v>
      </c>
      <c r="G17" s="20"/>
      <c r="H17" s="21">
        <v>0.9</v>
      </c>
    </row>
    <row r="18" spans="1:9" s="8" customFormat="1" ht="20.100000000000001" customHeight="1" x14ac:dyDescent="0.2">
      <c r="A18" s="19" t="s">
        <v>185</v>
      </c>
      <c r="B18" s="266">
        <v>120</v>
      </c>
      <c r="C18" s="285"/>
      <c r="D18" s="286"/>
      <c r="E18" s="14"/>
      <c r="F18" s="25" t="s">
        <v>186</v>
      </c>
      <c r="G18" s="26"/>
      <c r="H18" s="27">
        <v>0.41</v>
      </c>
    </row>
    <row r="19" spans="1:9" s="8" customFormat="1" ht="20.100000000000001" customHeight="1" x14ac:dyDescent="0.2">
      <c r="A19" s="28" t="s">
        <v>154</v>
      </c>
      <c r="B19" s="270">
        <v>7.7</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1157</v>
      </c>
      <c r="B23" s="33" t="s">
        <v>236</v>
      </c>
      <c r="C23" s="34" t="s">
        <v>193</v>
      </c>
      <c r="D23" s="35">
        <v>6</v>
      </c>
      <c r="E23" s="35">
        <v>50</v>
      </c>
      <c r="F23" s="35">
        <v>114</v>
      </c>
      <c r="G23" s="35">
        <v>125</v>
      </c>
      <c r="H23" s="36">
        <f>G23/E23</f>
        <v>2.5</v>
      </c>
      <c r="I23" s="37"/>
    </row>
    <row r="24" spans="1:9" s="8" customFormat="1" ht="20.100000000000001" customHeight="1" x14ac:dyDescent="0.2">
      <c r="A24" s="32" t="s">
        <v>1158</v>
      </c>
      <c r="B24" s="33" t="s">
        <v>198</v>
      </c>
      <c r="C24" s="34" t="s">
        <v>193</v>
      </c>
      <c r="D24" s="35">
        <v>10</v>
      </c>
      <c r="E24" s="35">
        <v>290</v>
      </c>
      <c r="F24" s="35">
        <v>277</v>
      </c>
      <c r="G24" s="35">
        <v>272</v>
      </c>
      <c r="H24" s="36">
        <f t="shared" ref="H24:H27" si="0">G24/E24</f>
        <v>0.93793103448275861</v>
      </c>
      <c r="I24" s="37"/>
    </row>
    <row r="25" spans="1:9" s="8" customFormat="1" ht="20.100000000000001" customHeight="1" x14ac:dyDescent="0.2">
      <c r="A25" s="32" t="s">
        <v>1159</v>
      </c>
      <c r="B25" s="33" t="s">
        <v>198</v>
      </c>
      <c r="C25" s="34" t="s">
        <v>193</v>
      </c>
      <c r="D25" s="35">
        <v>10</v>
      </c>
      <c r="E25" s="35">
        <v>295</v>
      </c>
      <c r="F25" s="35">
        <v>261</v>
      </c>
      <c r="G25" s="35">
        <v>290</v>
      </c>
      <c r="H25" s="36">
        <f t="shared" si="0"/>
        <v>0.98305084745762716</v>
      </c>
      <c r="I25" s="37"/>
    </row>
    <row r="26" spans="1:9" s="8" customFormat="1" ht="20.100000000000001" customHeight="1" x14ac:dyDescent="0.2">
      <c r="A26" s="32" t="s">
        <v>1160</v>
      </c>
      <c r="B26" s="33" t="s">
        <v>198</v>
      </c>
      <c r="C26" s="34" t="s">
        <v>193</v>
      </c>
      <c r="D26" s="35">
        <v>10</v>
      </c>
      <c r="E26" s="35">
        <v>295</v>
      </c>
      <c r="F26" s="35">
        <v>346</v>
      </c>
      <c r="G26" s="35">
        <v>281</v>
      </c>
      <c r="H26" s="36">
        <f t="shared" si="0"/>
        <v>0.9525423728813559</v>
      </c>
      <c r="I26" s="37"/>
    </row>
    <row r="27" spans="1:9" s="8" customFormat="1" ht="20.100000000000001" customHeight="1" x14ac:dyDescent="0.2">
      <c r="A27" s="58" t="s">
        <v>203</v>
      </c>
      <c r="B27" s="114"/>
      <c r="C27" s="115"/>
      <c r="D27" s="79"/>
      <c r="E27" s="79">
        <f>SUM(E23:E26)</f>
        <v>930</v>
      </c>
      <c r="F27" s="35">
        <f>SUM(F23:F26)</f>
        <v>998</v>
      </c>
      <c r="G27" s="79">
        <f>SUM(G23:G26)</f>
        <v>968</v>
      </c>
      <c r="H27" s="80">
        <f t="shared" si="0"/>
        <v>1.0408602150537634</v>
      </c>
      <c r="I27" s="37"/>
    </row>
    <row r="28" spans="1:9" s="8" customFormat="1" ht="20.100000000000001" customHeight="1" x14ac:dyDescent="0.2">
      <c r="A28" s="32"/>
      <c r="B28" s="33"/>
      <c r="C28" s="34"/>
      <c r="D28" s="35"/>
      <c r="E28" s="35"/>
      <c r="F28" s="35"/>
      <c r="G28" s="35"/>
      <c r="H28" s="36"/>
      <c r="I28" s="37"/>
    </row>
    <row r="29" spans="1:9" s="8" customFormat="1" ht="20.100000000000001" customHeight="1" x14ac:dyDescent="0.2">
      <c r="A29" s="32" t="s">
        <v>1161</v>
      </c>
      <c r="B29" s="33"/>
      <c r="C29" s="34" t="s">
        <v>205</v>
      </c>
      <c r="D29" s="35" t="s">
        <v>254</v>
      </c>
      <c r="E29" s="35">
        <v>930</v>
      </c>
      <c r="F29" s="35">
        <v>998</v>
      </c>
      <c r="G29" s="35">
        <v>968</v>
      </c>
      <c r="H29" s="36">
        <f>G29/E29</f>
        <v>1.0408602150537634</v>
      </c>
      <c r="I29" s="37"/>
    </row>
    <row r="30" spans="1:9" s="8" customFormat="1" ht="20.100000000000001" customHeight="1" x14ac:dyDescent="0.2">
      <c r="A30" s="58" t="s">
        <v>207</v>
      </c>
      <c r="B30" s="33"/>
      <c r="C30" s="34"/>
      <c r="D30" s="35"/>
      <c r="E30" s="79">
        <f>SUM(E29)</f>
        <v>930</v>
      </c>
      <c r="F30" s="35">
        <v>998</v>
      </c>
      <c r="G30" s="79">
        <v>968</v>
      </c>
      <c r="H30" s="80">
        <f>G30/E30</f>
        <v>1.0408602150537634</v>
      </c>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J8:L13"/>
    <mergeCell ref="B18:D18"/>
    <mergeCell ref="B19:D19"/>
    <mergeCell ref="A21:D21"/>
    <mergeCell ref="A12:D12"/>
    <mergeCell ref="A13:D13"/>
    <mergeCell ref="B14:D14"/>
    <mergeCell ref="B15:D15"/>
    <mergeCell ref="B16:D16"/>
    <mergeCell ref="B17:D17"/>
    <mergeCell ref="C11:D11"/>
    <mergeCell ref="A1:H1"/>
    <mergeCell ref="A2:H2"/>
    <mergeCell ref="A3:H3"/>
    <mergeCell ref="A4:H4"/>
    <mergeCell ref="A5:B5"/>
    <mergeCell ref="C5:H5"/>
    <mergeCell ref="A7:D7"/>
    <mergeCell ref="F7:H7"/>
    <mergeCell ref="B8:D8"/>
    <mergeCell ref="B9:D9"/>
    <mergeCell ref="B10:D10"/>
  </mergeCells>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71F52-300B-4B77-A444-9C3C535BBCB9}">
  <sheetPr>
    <tabColor rgb="FF00B050"/>
    <pageSetUpPr fitToPage="1"/>
  </sheetPr>
  <dimension ref="A1:M81"/>
  <sheetViews>
    <sheetView topLeftCell="A9"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2" width="14.85546875" style="3" customWidth="1"/>
    <col min="3"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1162</v>
      </c>
      <c r="B5" s="297"/>
      <c r="C5" s="297" t="s">
        <v>1163</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x14ac:dyDescent="0.2">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c r="J8" s="284" t="s">
        <v>1164</v>
      </c>
      <c r="K8" s="284"/>
      <c r="L8" s="284"/>
    </row>
    <row r="9" spans="1:13" s="8" customFormat="1" ht="20.100000000000001" customHeight="1" x14ac:dyDescent="0.2">
      <c r="A9" s="15" t="s">
        <v>12</v>
      </c>
      <c r="B9" s="266" t="s">
        <v>243</v>
      </c>
      <c r="C9" s="285"/>
      <c r="D9" s="286"/>
      <c r="E9" s="14"/>
      <c r="F9" s="19" t="s">
        <v>178</v>
      </c>
      <c r="G9" s="20">
        <v>700</v>
      </c>
      <c r="H9" s="21">
        <v>713</v>
      </c>
      <c r="J9" s="284"/>
      <c r="K9" s="284"/>
      <c r="L9" s="284"/>
    </row>
    <row r="10" spans="1:13" s="8" customFormat="1" ht="20.100000000000001" customHeight="1" x14ac:dyDescent="0.2">
      <c r="A10" s="22" t="s">
        <v>15</v>
      </c>
      <c r="B10" s="270" t="s">
        <v>1165</v>
      </c>
      <c r="C10" s="287"/>
      <c r="D10" s="288"/>
      <c r="E10" s="14"/>
      <c r="F10" s="23" t="s">
        <v>273</v>
      </c>
      <c r="G10" s="20"/>
      <c r="H10" s="21" t="s">
        <v>274</v>
      </c>
      <c r="J10" s="284"/>
      <c r="K10" s="284"/>
      <c r="L10" s="284"/>
    </row>
    <row r="11" spans="1:13" s="8" customFormat="1" ht="20.100000000000001" customHeight="1" x14ac:dyDescent="0.2">
      <c r="A11" s="14"/>
      <c r="B11" s="14"/>
      <c r="C11" s="296"/>
      <c r="D11" s="296"/>
      <c r="E11" s="24"/>
      <c r="F11" s="23" t="s">
        <v>23</v>
      </c>
      <c r="G11" s="20">
        <v>0</v>
      </c>
      <c r="H11" s="21">
        <v>0</v>
      </c>
      <c r="J11" s="284"/>
      <c r="K11" s="284"/>
      <c r="L11" s="284"/>
    </row>
    <row r="12" spans="1:13" s="8" customFormat="1" ht="20.100000000000001" customHeight="1" x14ac:dyDescent="0.2">
      <c r="A12" s="290"/>
      <c r="B12" s="290"/>
      <c r="C12" s="290"/>
      <c r="D12" s="290"/>
      <c r="E12" s="14"/>
      <c r="F12" s="23" t="s">
        <v>21</v>
      </c>
      <c r="G12" s="20">
        <v>700</v>
      </c>
      <c r="H12" s="21">
        <v>713</v>
      </c>
    </row>
    <row r="13" spans="1:13" s="8" customFormat="1" ht="20.100000000000001" customHeight="1" x14ac:dyDescent="0.2">
      <c r="A13" s="291" t="s">
        <v>144</v>
      </c>
      <c r="B13" s="292"/>
      <c r="C13" s="292"/>
      <c r="D13" s="293"/>
      <c r="E13" s="14"/>
      <c r="F13" s="23" t="s">
        <v>155</v>
      </c>
      <c r="G13" s="20"/>
      <c r="H13" s="21">
        <v>121</v>
      </c>
    </row>
    <row r="14" spans="1:13" s="8" customFormat="1" ht="20.100000000000001" customHeight="1" x14ac:dyDescent="0.2">
      <c r="A14" s="23" t="s">
        <v>40</v>
      </c>
      <c r="B14" s="246" t="s">
        <v>41</v>
      </c>
      <c r="C14" s="294"/>
      <c r="D14" s="247"/>
      <c r="E14" s="14"/>
      <c r="F14" s="23" t="s">
        <v>157</v>
      </c>
      <c r="G14" s="20"/>
      <c r="H14" s="21">
        <v>3.9</v>
      </c>
    </row>
    <row r="15" spans="1:13" s="8" customFormat="1" ht="20.100000000000001" customHeight="1" x14ac:dyDescent="0.2">
      <c r="A15" s="19" t="s">
        <v>150</v>
      </c>
      <c r="B15" s="244">
        <v>0.33</v>
      </c>
      <c r="C15" s="295"/>
      <c r="D15" s="245"/>
      <c r="E15" s="14"/>
      <c r="F15" s="23" t="s">
        <v>158</v>
      </c>
      <c r="G15" s="20"/>
      <c r="H15" s="21" t="s">
        <v>771</v>
      </c>
    </row>
    <row r="16" spans="1:13" s="8" customFormat="1" ht="20.100000000000001" customHeight="1" x14ac:dyDescent="0.2">
      <c r="A16" s="19" t="s">
        <v>151</v>
      </c>
      <c r="B16" s="244" t="s">
        <v>41</v>
      </c>
      <c r="C16" s="295"/>
      <c r="D16" s="245"/>
      <c r="E16" s="14"/>
      <c r="F16" s="23" t="s">
        <v>182</v>
      </c>
      <c r="G16" s="20"/>
      <c r="H16" s="21" t="s">
        <v>18</v>
      </c>
    </row>
    <row r="17" spans="1:9" s="8" customFormat="1" ht="20.100000000000001" customHeight="1" x14ac:dyDescent="0.2">
      <c r="A17" s="19" t="s">
        <v>152</v>
      </c>
      <c r="B17" s="266">
        <v>1</v>
      </c>
      <c r="C17" s="285"/>
      <c r="D17" s="286"/>
      <c r="E17" s="14"/>
      <c r="F17" s="23" t="s">
        <v>58</v>
      </c>
      <c r="G17" s="20"/>
      <c r="H17" s="21" t="s">
        <v>213</v>
      </c>
    </row>
    <row r="18" spans="1:9" s="8" customFormat="1" ht="20.100000000000001" customHeight="1" x14ac:dyDescent="0.2">
      <c r="A18" s="19" t="s">
        <v>185</v>
      </c>
      <c r="B18" s="266">
        <v>120</v>
      </c>
      <c r="C18" s="285"/>
      <c r="D18" s="286"/>
      <c r="E18" s="14"/>
      <c r="F18" s="25" t="s">
        <v>186</v>
      </c>
      <c r="G18" s="26"/>
      <c r="H18" s="27">
        <v>0.25700000000000001</v>
      </c>
    </row>
    <row r="19" spans="1:9" s="8" customFormat="1" ht="20.100000000000001" customHeight="1" x14ac:dyDescent="0.2">
      <c r="A19" s="28" t="s">
        <v>154</v>
      </c>
      <c r="B19" s="270">
        <v>5</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1166</v>
      </c>
      <c r="B23" s="33"/>
      <c r="C23" s="34"/>
      <c r="D23" s="35"/>
      <c r="E23" s="35">
        <v>175</v>
      </c>
      <c r="F23" s="35">
        <v>170</v>
      </c>
      <c r="G23" s="35">
        <v>170</v>
      </c>
      <c r="H23" s="36">
        <f>G23/E23</f>
        <v>0.97142857142857142</v>
      </c>
      <c r="I23" s="37"/>
    </row>
    <row r="24" spans="1:9" s="8" customFormat="1" ht="20.100000000000001" customHeight="1" x14ac:dyDescent="0.2">
      <c r="A24" s="32" t="s">
        <v>1167</v>
      </c>
      <c r="B24" s="33"/>
      <c r="C24" s="34"/>
      <c r="D24" s="35"/>
      <c r="E24" s="35">
        <v>175</v>
      </c>
      <c r="F24" s="35">
        <v>185</v>
      </c>
      <c r="G24" s="35">
        <v>185</v>
      </c>
      <c r="H24" s="36">
        <f t="shared" ref="H24:H30" si="0">G24/E24</f>
        <v>1.0571428571428572</v>
      </c>
      <c r="I24" s="37"/>
    </row>
    <row r="25" spans="1:9" s="8" customFormat="1" ht="20.100000000000001" customHeight="1" x14ac:dyDescent="0.2">
      <c r="A25" s="32" t="s">
        <v>1168</v>
      </c>
      <c r="B25" s="33"/>
      <c r="C25" s="34"/>
      <c r="D25" s="35"/>
      <c r="E25" s="35">
        <v>175</v>
      </c>
      <c r="F25" s="35">
        <v>183</v>
      </c>
      <c r="G25" s="35">
        <v>183</v>
      </c>
      <c r="H25" s="36">
        <f t="shared" si="0"/>
        <v>1.0457142857142858</v>
      </c>
      <c r="I25" s="37"/>
    </row>
    <row r="26" spans="1:9" s="8" customFormat="1" ht="20.100000000000001" customHeight="1" x14ac:dyDescent="0.2">
      <c r="A26" s="32" t="s">
        <v>1169</v>
      </c>
      <c r="B26" s="33"/>
      <c r="C26" s="34"/>
      <c r="D26" s="35"/>
      <c r="E26" s="35">
        <v>175</v>
      </c>
      <c r="F26" s="35">
        <v>175</v>
      </c>
      <c r="G26" s="35">
        <v>175</v>
      </c>
      <c r="H26" s="36">
        <f t="shared" si="0"/>
        <v>1</v>
      </c>
      <c r="I26" s="37"/>
    </row>
    <row r="27" spans="1:9" s="8" customFormat="1" ht="20.100000000000001" customHeight="1" x14ac:dyDescent="0.2">
      <c r="A27" s="58" t="s">
        <v>203</v>
      </c>
      <c r="B27" s="33"/>
      <c r="C27" s="34"/>
      <c r="D27" s="35"/>
      <c r="E27" s="79">
        <f>SUM(E23:E26)</f>
        <v>700</v>
      </c>
      <c r="F27" s="35">
        <f>SUM(F23:F26)</f>
        <v>713</v>
      </c>
      <c r="G27" s="35">
        <f>SUM(G23:G26)</f>
        <v>713</v>
      </c>
      <c r="H27" s="36">
        <f t="shared" si="0"/>
        <v>1.0185714285714285</v>
      </c>
      <c r="I27" s="37"/>
    </row>
    <row r="28" spans="1:9" s="8" customFormat="1" ht="20.100000000000001" customHeight="1" x14ac:dyDescent="0.2">
      <c r="A28" s="32"/>
      <c r="B28" s="33"/>
      <c r="C28" s="34"/>
      <c r="D28" s="35"/>
      <c r="E28" s="35"/>
      <c r="F28" s="35"/>
      <c r="G28" s="35"/>
      <c r="H28" s="36"/>
      <c r="I28" s="37"/>
    </row>
    <row r="29" spans="1:9" s="8" customFormat="1" ht="20.100000000000001" customHeight="1" x14ac:dyDescent="0.2">
      <c r="A29" s="32" t="s">
        <v>1161</v>
      </c>
      <c r="B29" s="33"/>
      <c r="C29" s="34"/>
      <c r="D29" s="35"/>
      <c r="E29" s="35">
        <v>700</v>
      </c>
      <c r="F29" s="35">
        <v>713</v>
      </c>
      <c r="G29" s="35">
        <v>713</v>
      </c>
      <c r="H29" s="36">
        <f t="shared" si="0"/>
        <v>1.0185714285714285</v>
      </c>
      <c r="I29" s="37"/>
    </row>
    <row r="30" spans="1:9" s="8" customFormat="1" ht="20.100000000000001" customHeight="1" x14ac:dyDescent="0.2">
      <c r="A30" s="58" t="s">
        <v>207</v>
      </c>
      <c r="B30" s="33"/>
      <c r="C30" s="34"/>
      <c r="D30" s="35"/>
      <c r="E30" s="79">
        <v>700</v>
      </c>
      <c r="F30" s="35">
        <v>713</v>
      </c>
      <c r="G30" s="35">
        <v>713</v>
      </c>
      <c r="H30" s="36">
        <f t="shared" si="0"/>
        <v>1.0185714285714285</v>
      </c>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B18:D18"/>
    <mergeCell ref="B19:D19"/>
    <mergeCell ref="A21:D21"/>
    <mergeCell ref="A12:D12"/>
    <mergeCell ref="A13:D13"/>
    <mergeCell ref="B14:D14"/>
    <mergeCell ref="B15:D15"/>
    <mergeCell ref="B16:D16"/>
    <mergeCell ref="B17:D17"/>
    <mergeCell ref="J8:L11"/>
    <mergeCell ref="C11:D11"/>
    <mergeCell ref="A1:H1"/>
    <mergeCell ref="A2:H2"/>
    <mergeCell ref="A3:H3"/>
    <mergeCell ref="A4:H4"/>
    <mergeCell ref="A5:B5"/>
    <mergeCell ref="C5:H5"/>
    <mergeCell ref="A7:D7"/>
    <mergeCell ref="F7:H7"/>
    <mergeCell ref="B8:D8"/>
    <mergeCell ref="B9:D9"/>
    <mergeCell ref="B10:D10"/>
  </mergeCells>
  <printOptions horizontalCentered="1"/>
  <pageMargins left="0.7" right="0.7" top="0.5" bottom="0.5" header="0" footer="0"/>
  <pageSetup scale="82" orientation="portrait" r:id="rId1"/>
  <rowBreaks count="1" manualBreakCount="1">
    <brk id="38" max="16383" man="1"/>
  </rowBreaks>
  <drawing r:id="rId2"/>
  <legacyDrawing r:id="rId3"/>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81756-4FBB-4431-9D3F-0FFD7ED1F6CC}">
  <sheetPr>
    <tabColor rgb="FF00B050"/>
    <pageSetUpPr fitToPage="1"/>
  </sheetPr>
  <dimension ref="A1:M81"/>
  <sheetViews>
    <sheetView topLeftCell="A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1170</v>
      </c>
      <c r="B5" s="297"/>
      <c r="C5" s="297" t="s">
        <v>1171</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x14ac:dyDescent="0.2">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c r="J8" s="284" t="s">
        <v>1172</v>
      </c>
      <c r="K8" s="284"/>
      <c r="L8" s="284"/>
    </row>
    <row r="9" spans="1:13" s="8" customFormat="1" ht="20.100000000000001" customHeight="1" x14ac:dyDescent="0.2">
      <c r="A9" s="15" t="s">
        <v>12</v>
      </c>
      <c r="B9" s="266" t="s">
        <v>1135</v>
      </c>
      <c r="C9" s="285"/>
      <c r="D9" s="286"/>
      <c r="E9" s="14"/>
      <c r="F9" s="19" t="s">
        <v>178</v>
      </c>
      <c r="G9" s="20">
        <v>930</v>
      </c>
      <c r="H9" s="21">
        <v>943</v>
      </c>
      <c r="J9" s="284"/>
      <c r="K9" s="284"/>
      <c r="L9" s="284"/>
    </row>
    <row r="10" spans="1:13" s="8" customFormat="1" ht="20.100000000000001" customHeight="1" x14ac:dyDescent="0.2">
      <c r="A10" s="22" t="s">
        <v>15</v>
      </c>
      <c r="B10" s="270" t="s">
        <v>1062</v>
      </c>
      <c r="C10" s="287"/>
      <c r="D10" s="288"/>
      <c r="E10" s="14"/>
      <c r="F10" s="23" t="s">
        <v>273</v>
      </c>
      <c r="G10" s="20"/>
      <c r="H10" s="21" t="s">
        <v>274</v>
      </c>
      <c r="J10" s="284"/>
      <c r="K10" s="284"/>
      <c r="L10" s="284"/>
    </row>
    <row r="11" spans="1:13" s="8" customFormat="1" ht="20.100000000000001" customHeight="1" x14ac:dyDescent="0.2">
      <c r="A11" s="14"/>
      <c r="B11" s="14"/>
      <c r="C11" s="296"/>
      <c r="D11" s="296"/>
      <c r="E11" s="24"/>
      <c r="F11" s="23" t="s">
        <v>23</v>
      </c>
      <c r="G11" s="20">
        <v>0</v>
      </c>
      <c r="H11" s="21">
        <v>0</v>
      </c>
      <c r="J11" s="284"/>
      <c r="K11" s="284"/>
      <c r="L11" s="284"/>
    </row>
    <row r="12" spans="1:13" s="8" customFormat="1" ht="20.100000000000001" customHeight="1" x14ac:dyDescent="0.2">
      <c r="A12" s="290"/>
      <c r="B12" s="290"/>
      <c r="C12" s="290"/>
      <c r="D12" s="290"/>
      <c r="E12" s="14"/>
      <c r="F12" s="23" t="s">
        <v>21</v>
      </c>
      <c r="G12" s="20">
        <v>930</v>
      </c>
      <c r="H12" s="21">
        <v>943</v>
      </c>
      <c r="J12" s="284"/>
      <c r="K12" s="284"/>
      <c r="L12" s="284"/>
    </row>
    <row r="13" spans="1:13" s="8" customFormat="1" ht="20.100000000000001" customHeight="1" x14ac:dyDescent="0.2">
      <c r="A13" s="291" t="s">
        <v>144</v>
      </c>
      <c r="B13" s="292"/>
      <c r="C13" s="292"/>
      <c r="D13" s="293"/>
      <c r="E13" s="14"/>
      <c r="F13" s="23" t="s">
        <v>155</v>
      </c>
      <c r="G13" s="20"/>
      <c r="H13" s="21">
        <v>122.4</v>
      </c>
      <c r="J13" s="284"/>
      <c r="K13" s="284"/>
      <c r="L13" s="284"/>
    </row>
    <row r="14" spans="1:13" s="8" customFormat="1" ht="20.100000000000001" customHeight="1" x14ac:dyDescent="0.2">
      <c r="A14" s="23" t="s">
        <v>40</v>
      </c>
      <c r="B14" s="246" t="s">
        <v>41</v>
      </c>
      <c r="C14" s="294"/>
      <c r="D14" s="247"/>
      <c r="E14" s="14"/>
      <c r="F14" s="23" t="s">
        <v>157</v>
      </c>
      <c r="G14" s="20"/>
      <c r="H14" s="21">
        <v>6.48</v>
      </c>
    </row>
    <row r="15" spans="1:13" s="8" customFormat="1" ht="20.100000000000001" customHeight="1" x14ac:dyDescent="0.2">
      <c r="A15" s="19" t="s">
        <v>150</v>
      </c>
      <c r="B15" s="244">
        <v>0.5</v>
      </c>
      <c r="C15" s="295"/>
      <c r="D15" s="245"/>
      <c r="E15" s="14"/>
      <c r="F15" s="23" t="s">
        <v>158</v>
      </c>
      <c r="G15" s="20"/>
      <c r="H15" s="21" t="s">
        <v>1173</v>
      </c>
    </row>
    <row r="16" spans="1:13" s="8" customFormat="1" ht="20.100000000000001" customHeight="1" x14ac:dyDescent="0.2">
      <c r="A16" s="19" t="s">
        <v>151</v>
      </c>
      <c r="B16" s="244" t="s">
        <v>41</v>
      </c>
      <c r="C16" s="295"/>
      <c r="D16" s="245"/>
      <c r="E16" s="14"/>
      <c r="F16" s="23" t="s">
        <v>182</v>
      </c>
      <c r="G16" s="20"/>
      <c r="H16" s="21" t="s">
        <v>228</v>
      </c>
    </row>
    <row r="17" spans="1:9" s="8" customFormat="1" ht="20.100000000000001" customHeight="1" x14ac:dyDescent="0.2">
      <c r="A17" s="19" t="s">
        <v>152</v>
      </c>
      <c r="B17" s="266">
        <v>1</v>
      </c>
      <c r="C17" s="285"/>
      <c r="D17" s="286"/>
      <c r="E17" s="14"/>
      <c r="F17" s="23" t="s">
        <v>58</v>
      </c>
      <c r="G17" s="20"/>
      <c r="H17" s="21" t="s">
        <v>1174</v>
      </c>
    </row>
    <row r="18" spans="1:9" s="8" customFormat="1" ht="20.100000000000001" customHeight="1" x14ac:dyDescent="0.2">
      <c r="A18" s="19" t="s">
        <v>185</v>
      </c>
      <c r="B18" s="266">
        <v>120</v>
      </c>
      <c r="C18" s="285"/>
      <c r="D18" s="286"/>
      <c r="E18" s="14"/>
      <c r="F18" s="25" t="s">
        <v>186</v>
      </c>
      <c r="G18" s="26"/>
      <c r="H18" s="27" t="s">
        <v>18</v>
      </c>
    </row>
    <row r="19" spans="1:9" s="8" customFormat="1" ht="20.100000000000001" customHeight="1" x14ac:dyDescent="0.2">
      <c r="A19" s="28" t="s">
        <v>154</v>
      </c>
      <c r="B19" s="270">
        <v>7.7</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1175</v>
      </c>
      <c r="B23" s="33" t="s">
        <v>236</v>
      </c>
      <c r="C23" s="34" t="s">
        <v>193</v>
      </c>
      <c r="D23" s="35">
        <v>8</v>
      </c>
      <c r="E23" s="35">
        <v>50</v>
      </c>
      <c r="F23" s="35">
        <v>131</v>
      </c>
      <c r="G23" s="35">
        <v>138</v>
      </c>
      <c r="H23" s="36">
        <f>G23/E23</f>
        <v>2.76</v>
      </c>
      <c r="I23" s="37"/>
    </row>
    <row r="24" spans="1:9" s="8" customFormat="1" ht="20.100000000000001" customHeight="1" x14ac:dyDescent="0.2">
      <c r="A24" s="32" t="s">
        <v>1176</v>
      </c>
      <c r="B24" s="33" t="s">
        <v>198</v>
      </c>
      <c r="C24" s="34" t="s">
        <v>193</v>
      </c>
      <c r="D24" s="35">
        <v>10</v>
      </c>
      <c r="E24" s="35">
        <v>290</v>
      </c>
      <c r="F24" s="35">
        <v>179</v>
      </c>
      <c r="G24" s="35">
        <v>264</v>
      </c>
      <c r="H24" s="36">
        <f t="shared" ref="H24:H33" si="0">G24/E24</f>
        <v>0.91034482758620694</v>
      </c>
      <c r="I24" s="37"/>
    </row>
    <row r="25" spans="1:9" s="8" customFormat="1" ht="20.100000000000001" customHeight="1" x14ac:dyDescent="0.2">
      <c r="A25" s="32" t="s">
        <v>1177</v>
      </c>
      <c r="B25" s="33" t="s">
        <v>198</v>
      </c>
      <c r="C25" s="34" t="s">
        <v>193</v>
      </c>
      <c r="D25" s="35">
        <v>10</v>
      </c>
      <c r="E25" s="35">
        <v>295</v>
      </c>
      <c r="F25" s="35">
        <v>191</v>
      </c>
      <c r="G25" s="35">
        <v>274</v>
      </c>
      <c r="H25" s="36">
        <f t="shared" si="0"/>
        <v>0.92881355932203391</v>
      </c>
      <c r="I25" s="37"/>
    </row>
    <row r="26" spans="1:9" s="8" customFormat="1" ht="20.100000000000001" customHeight="1" x14ac:dyDescent="0.2">
      <c r="A26" s="32" t="s">
        <v>1178</v>
      </c>
      <c r="B26" s="33" t="s">
        <v>198</v>
      </c>
      <c r="C26" s="34" t="s">
        <v>193</v>
      </c>
      <c r="D26" s="35">
        <v>10</v>
      </c>
      <c r="E26" s="35">
        <v>295</v>
      </c>
      <c r="F26" s="35">
        <v>185</v>
      </c>
      <c r="G26" s="35">
        <v>267</v>
      </c>
      <c r="H26" s="36">
        <f t="shared" si="0"/>
        <v>0.90508474576271192</v>
      </c>
      <c r="I26" s="37"/>
    </row>
    <row r="27" spans="1:9" s="8" customFormat="1" ht="20.100000000000001" customHeight="1" x14ac:dyDescent="0.2">
      <c r="A27" s="58" t="s">
        <v>203</v>
      </c>
      <c r="B27" s="114"/>
      <c r="C27" s="115"/>
      <c r="D27" s="79"/>
      <c r="E27" s="79">
        <f>SUM(E23:E26)</f>
        <v>930</v>
      </c>
      <c r="F27" s="35">
        <f>SUM(F23:F26)</f>
        <v>686</v>
      </c>
      <c r="G27" s="79">
        <f>SUM(G23:G26)</f>
        <v>943</v>
      </c>
      <c r="H27" s="80">
        <f t="shared" si="0"/>
        <v>1.0139784946236559</v>
      </c>
      <c r="I27" s="37"/>
    </row>
    <row r="28" spans="1:9" s="8" customFormat="1" ht="20.100000000000001" customHeight="1" x14ac:dyDescent="0.2">
      <c r="A28" s="32"/>
      <c r="B28" s="33"/>
      <c r="C28" s="34"/>
      <c r="D28" s="35"/>
      <c r="E28" s="35"/>
      <c r="F28" s="35"/>
      <c r="G28" s="35"/>
      <c r="H28" s="36"/>
      <c r="I28" s="37"/>
    </row>
    <row r="29" spans="1:9" s="8" customFormat="1" ht="20.100000000000001" customHeight="1" x14ac:dyDescent="0.2">
      <c r="A29" s="32"/>
      <c r="B29" s="33"/>
      <c r="C29" s="34"/>
      <c r="D29" s="35"/>
      <c r="E29" s="35"/>
      <c r="F29" s="35"/>
      <c r="G29" s="35"/>
      <c r="H29" s="36"/>
      <c r="I29" s="37"/>
    </row>
    <row r="30" spans="1:9" s="8" customFormat="1" ht="20.100000000000001" customHeight="1" x14ac:dyDescent="0.2">
      <c r="A30" s="32"/>
      <c r="B30" s="33"/>
      <c r="C30" s="34"/>
      <c r="D30" s="35"/>
      <c r="E30" s="35"/>
      <c r="F30" s="35"/>
      <c r="G30" s="35"/>
      <c r="H30" s="36"/>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t="s">
        <v>1179</v>
      </c>
      <c r="B32" s="33"/>
      <c r="C32" s="34" t="s">
        <v>205</v>
      </c>
      <c r="D32" s="35" t="s">
        <v>254</v>
      </c>
      <c r="E32" s="35">
        <v>930</v>
      </c>
      <c r="F32" s="35">
        <v>686</v>
      </c>
      <c r="G32" s="35">
        <v>943</v>
      </c>
      <c r="H32" s="36">
        <f t="shared" si="0"/>
        <v>1.0139784946236559</v>
      </c>
      <c r="I32" s="37"/>
    </row>
    <row r="33" spans="1:9" s="8" customFormat="1" ht="20.100000000000001" customHeight="1" x14ac:dyDescent="0.2">
      <c r="A33" s="58" t="s">
        <v>207</v>
      </c>
      <c r="B33" s="114"/>
      <c r="C33" s="115"/>
      <c r="D33" s="79"/>
      <c r="E33" s="79">
        <v>930</v>
      </c>
      <c r="F33" s="79">
        <v>686</v>
      </c>
      <c r="G33" s="35">
        <v>943</v>
      </c>
      <c r="H33" s="80">
        <f t="shared" si="0"/>
        <v>1.0139784946236559</v>
      </c>
      <c r="I33" s="37"/>
    </row>
    <row r="34" spans="1:9" s="8" customFormat="1" ht="20.100000000000001" customHeight="1" x14ac:dyDescent="0.2">
      <c r="A34" s="32"/>
      <c r="B34" s="33"/>
      <c r="C34" s="34"/>
      <c r="D34" s="35"/>
      <c r="E34" s="35"/>
      <c r="F34" s="35"/>
      <c r="G34" s="79"/>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J8:L13"/>
    <mergeCell ref="B18:D18"/>
    <mergeCell ref="B19:D19"/>
    <mergeCell ref="A21:D21"/>
    <mergeCell ref="A12:D12"/>
    <mergeCell ref="A13:D13"/>
    <mergeCell ref="B14:D14"/>
    <mergeCell ref="B15:D15"/>
    <mergeCell ref="B16:D16"/>
    <mergeCell ref="B17:D17"/>
    <mergeCell ref="C11:D11"/>
    <mergeCell ref="A1:H1"/>
    <mergeCell ref="A2:H2"/>
    <mergeCell ref="A3:H3"/>
    <mergeCell ref="A4:H4"/>
    <mergeCell ref="A5:B5"/>
    <mergeCell ref="C5:H5"/>
    <mergeCell ref="A7:D7"/>
    <mergeCell ref="F7:H7"/>
    <mergeCell ref="B8:D8"/>
    <mergeCell ref="B9:D9"/>
    <mergeCell ref="B10:D10"/>
  </mergeCells>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5585-A310-40D8-B36E-545D783DA731}">
  <sheetPr>
    <tabColor rgb="FF00B050"/>
    <pageSetUpPr fitToPage="1"/>
  </sheetPr>
  <dimension ref="A1:M81"/>
  <sheetViews>
    <sheetView topLeftCell="A10"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1180</v>
      </c>
      <c r="B5" s="297"/>
      <c r="C5" s="297" t="s">
        <v>1181</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1061</v>
      </c>
      <c r="C9" s="285"/>
      <c r="D9" s="286"/>
      <c r="E9" s="14"/>
      <c r="F9" s="19" t="s">
        <v>178</v>
      </c>
      <c r="G9" s="20">
        <v>930</v>
      </c>
      <c r="H9" s="21">
        <v>845</v>
      </c>
      <c r="J9" s="284" t="s">
        <v>1182</v>
      </c>
      <c r="K9" s="284"/>
      <c r="L9" s="284"/>
    </row>
    <row r="10" spans="1:13" s="8" customFormat="1" ht="20.100000000000001" customHeight="1" x14ac:dyDescent="0.2">
      <c r="A10" s="22" t="s">
        <v>15</v>
      </c>
      <c r="B10" s="270" t="s">
        <v>1183</v>
      </c>
      <c r="C10" s="287"/>
      <c r="D10" s="288"/>
      <c r="E10" s="14"/>
      <c r="F10" s="23" t="s">
        <v>273</v>
      </c>
      <c r="G10" s="20"/>
      <c r="H10" s="21" t="s">
        <v>274</v>
      </c>
      <c r="J10" s="284"/>
      <c r="K10" s="284"/>
      <c r="L10" s="284"/>
    </row>
    <row r="11" spans="1:13" s="8" customFormat="1" ht="20.100000000000001" customHeight="1" x14ac:dyDescent="0.2">
      <c r="A11" s="14"/>
      <c r="B11" s="14"/>
      <c r="C11" s="296"/>
      <c r="D11" s="296"/>
      <c r="E11" s="24"/>
      <c r="F11" s="23" t="s">
        <v>23</v>
      </c>
      <c r="G11" s="20">
        <v>0</v>
      </c>
      <c r="H11" s="21">
        <v>0</v>
      </c>
      <c r="J11" s="284"/>
      <c r="K11" s="284"/>
      <c r="L11" s="284"/>
    </row>
    <row r="12" spans="1:13" s="8" customFormat="1" ht="20.100000000000001" customHeight="1" x14ac:dyDescent="0.2">
      <c r="A12" s="290"/>
      <c r="B12" s="290"/>
      <c r="C12" s="290"/>
      <c r="D12" s="290"/>
      <c r="E12" s="14"/>
      <c r="F12" s="23" t="s">
        <v>21</v>
      </c>
      <c r="G12" s="20">
        <v>930</v>
      </c>
      <c r="H12" s="21">
        <v>845</v>
      </c>
      <c r="J12" s="284"/>
      <c r="K12" s="284"/>
      <c r="L12" s="284"/>
    </row>
    <row r="13" spans="1:13" s="8" customFormat="1" ht="20.100000000000001" customHeight="1" x14ac:dyDescent="0.2">
      <c r="A13" s="291" t="s">
        <v>144</v>
      </c>
      <c r="B13" s="292"/>
      <c r="C13" s="292"/>
      <c r="D13" s="293"/>
      <c r="E13" s="14"/>
      <c r="F13" s="23" t="s">
        <v>155</v>
      </c>
      <c r="G13" s="20"/>
      <c r="H13" s="21">
        <v>123</v>
      </c>
      <c r="J13" s="284"/>
      <c r="K13" s="284"/>
      <c r="L13" s="284"/>
    </row>
    <row r="14" spans="1:13" s="8" customFormat="1" ht="20.100000000000001" customHeight="1" x14ac:dyDescent="0.2">
      <c r="A14" s="23" t="s">
        <v>40</v>
      </c>
      <c r="B14" s="246" t="s">
        <v>41</v>
      </c>
      <c r="C14" s="294"/>
      <c r="D14" s="247"/>
      <c r="E14" s="14"/>
      <c r="F14" s="23" t="s">
        <v>157</v>
      </c>
      <c r="G14" s="20"/>
      <c r="H14" s="21">
        <v>3.4</v>
      </c>
    </row>
    <row r="15" spans="1:13" s="8" customFormat="1" ht="20.100000000000001" customHeight="1" x14ac:dyDescent="0.2">
      <c r="A15" s="19" t="s">
        <v>150</v>
      </c>
      <c r="B15" s="244">
        <v>0.5</v>
      </c>
      <c r="C15" s="295"/>
      <c r="D15" s="245"/>
      <c r="E15" s="14"/>
      <c r="F15" s="23" t="s">
        <v>158</v>
      </c>
      <c r="G15" s="20"/>
      <c r="H15" s="21" t="s">
        <v>726</v>
      </c>
    </row>
    <row r="16" spans="1:13" s="8" customFormat="1" ht="20.100000000000001" customHeight="1" x14ac:dyDescent="0.2">
      <c r="A16" s="19" t="s">
        <v>151</v>
      </c>
      <c r="B16" s="244" t="s">
        <v>41</v>
      </c>
      <c r="C16" s="295"/>
      <c r="D16" s="245"/>
      <c r="E16" s="14"/>
      <c r="F16" s="23" t="s">
        <v>182</v>
      </c>
      <c r="G16" s="20"/>
      <c r="H16" s="21" t="s">
        <v>590</v>
      </c>
    </row>
    <row r="17" spans="1:9" s="8" customFormat="1" ht="20.100000000000001" customHeight="1" x14ac:dyDescent="0.2">
      <c r="A17" s="19" t="s">
        <v>152</v>
      </c>
      <c r="B17" s="266">
        <v>1</v>
      </c>
      <c r="C17" s="285"/>
      <c r="D17" s="286"/>
      <c r="E17" s="14"/>
      <c r="F17" s="23" t="s">
        <v>58</v>
      </c>
      <c r="G17" s="20"/>
      <c r="H17" s="21" t="s">
        <v>332</v>
      </c>
    </row>
    <row r="18" spans="1:9" s="8" customFormat="1" ht="20.100000000000001" customHeight="1" x14ac:dyDescent="0.2">
      <c r="A18" s="19" t="s">
        <v>185</v>
      </c>
      <c r="B18" s="266">
        <v>120</v>
      </c>
      <c r="C18" s="285"/>
      <c r="D18" s="286"/>
      <c r="E18" s="14"/>
      <c r="F18" s="25" t="s">
        <v>186</v>
      </c>
      <c r="G18" s="26"/>
      <c r="H18" s="27">
        <v>0.88300000000000001</v>
      </c>
    </row>
    <row r="19" spans="1:9" s="8" customFormat="1" ht="20.100000000000001" customHeight="1" x14ac:dyDescent="0.2">
      <c r="A19" s="28" t="s">
        <v>154</v>
      </c>
      <c r="B19" s="270">
        <v>7.7</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1184</v>
      </c>
      <c r="B23" s="33" t="s">
        <v>236</v>
      </c>
      <c r="C23" s="34" t="s">
        <v>193</v>
      </c>
      <c r="D23" s="35">
        <v>8</v>
      </c>
      <c r="E23" s="35">
        <v>50</v>
      </c>
      <c r="F23" s="35">
        <v>103</v>
      </c>
      <c r="G23" s="35">
        <v>103</v>
      </c>
      <c r="H23" s="36">
        <f>G23/E23</f>
        <v>2.06</v>
      </c>
      <c r="I23" s="37"/>
    </row>
    <row r="24" spans="1:9" s="8" customFormat="1" ht="20.100000000000001" customHeight="1" x14ac:dyDescent="0.2">
      <c r="A24" s="32" t="s">
        <v>1185</v>
      </c>
      <c r="B24" s="33" t="s">
        <v>198</v>
      </c>
      <c r="C24" s="34" t="s">
        <v>193</v>
      </c>
      <c r="D24" s="35">
        <v>10</v>
      </c>
      <c r="E24" s="35">
        <v>290</v>
      </c>
      <c r="F24" s="35">
        <v>247</v>
      </c>
      <c r="G24" s="35">
        <v>247</v>
      </c>
      <c r="H24" s="36">
        <f t="shared" ref="H24:H30" si="0">G24/E24</f>
        <v>0.85172413793103452</v>
      </c>
      <c r="I24" s="37"/>
    </row>
    <row r="25" spans="1:9" s="8" customFormat="1" ht="20.100000000000001" customHeight="1" x14ac:dyDescent="0.2">
      <c r="A25" s="32" t="s">
        <v>1186</v>
      </c>
      <c r="B25" s="33" t="s">
        <v>198</v>
      </c>
      <c r="C25" s="34" t="s">
        <v>193</v>
      </c>
      <c r="D25" s="35">
        <v>10</v>
      </c>
      <c r="E25" s="35">
        <v>295</v>
      </c>
      <c r="F25" s="35">
        <v>243</v>
      </c>
      <c r="G25" s="35">
        <v>243</v>
      </c>
      <c r="H25" s="36">
        <f t="shared" si="0"/>
        <v>0.82372881355932204</v>
      </c>
      <c r="I25" s="37"/>
    </row>
    <row r="26" spans="1:9" s="8" customFormat="1" ht="20.100000000000001" customHeight="1" x14ac:dyDescent="0.2">
      <c r="A26" s="32" t="s">
        <v>1187</v>
      </c>
      <c r="B26" s="33" t="s">
        <v>198</v>
      </c>
      <c r="C26" s="34" t="s">
        <v>193</v>
      </c>
      <c r="D26" s="35">
        <v>10</v>
      </c>
      <c r="E26" s="35">
        <v>295</v>
      </c>
      <c r="F26" s="35">
        <v>252</v>
      </c>
      <c r="G26" s="35">
        <v>252</v>
      </c>
      <c r="H26" s="36">
        <f t="shared" si="0"/>
        <v>0.85423728813559319</v>
      </c>
      <c r="I26" s="37"/>
    </row>
    <row r="27" spans="1:9" s="8" customFormat="1" ht="20.100000000000001" customHeight="1" x14ac:dyDescent="0.2">
      <c r="A27" s="58" t="s">
        <v>203</v>
      </c>
      <c r="B27" s="114"/>
      <c r="C27" s="115"/>
      <c r="D27" s="79"/>
      <c r="E27" s="79">
        <f>SUM(E23:E26)</f>
        <v>930</v>
      </c>
      <c r="F27" s="79">
        <v>845</v>
      </c>
      <c r="G27" s="79">
        <f>SUM(G23:G26)</f>
        <v>845</v>
      </c>
      <c r="H27" s="80">
        <f t="shared" si="0"/>
        <v>0.90860215053763438</v>
      </c>
      <c r="I27" s="37"/>
    </row>
    <row r="28" spans="1:9" s="8" customFormat="1" ht="20.100000000000001" customHeight="1" x14ac:dyDescent="0.2">
      <c r="A28" s="32"/>
      <c r="B28" s="33"/>
      <c r="C28" s="34"/>
      <c r="D28" s="35"/>
      <c r="E28" s="35"/>
      <c r="F28" s="35"/>
      <c r="G28" s="35"/>
      <c r="H28" s="36"/>
      <c r="I28" s="37"/>
    </row>
    <row r="29" spans="1:9" s="8" customFormat="1" ht="20.100000000000001" customHeight="1" x14ac:dyDescent="0.2">
      <c r="A29" s="32" t="s">
        <v>1188</v>
      </c>
      <c r="B29" s="33"/>
      <c r="C29" s="34" t="s">
        <v>205</v>
      </c>
      <c r="D29" s="35" t="s">
        <v>254</v>
      </c>
      <c r="E29" s="35">
        <v>930</v>
      </c>
      <c r="F29" s="35">
        <v>845</v>
      </c>
      <c r="G29" s="35">
        <v>845</v>
      </c>
      <c r="H29" s="36">
        <f t="shared" si="0"/>
        <v>0.90860215053763438</v>
      </c>
      <c r="I29" s="37"/>
    </row>
    <row r="30" spans="1:9" s="8" customFormat="1" ht="20.100000000000001" customHeight="1" x14ac:dyDescent="0.2">
      <c r="A30" s="58" t="s">
        <v>207</v>
      </c>
      <c r="B30" s="33"/>
      <c r="C30" s="34"/>
      <c r="D30" s="35"/>
      <c r="E30" s="79">
        <f>SUM(E29)</f>
        <v>930</v>
      </c>
      <c r="F30" s="35">
        <v>845</v>
      </c>
      <c r="G30" s="79">
        <f>SUM(G29)</f>
        <v>845</v>
      </c>
      <c r="H30" s="80">
        <f t="shared" si="0"/>
        <v>0.90860215053763438</v>
      </c>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J9:L13"/>
    <mergeCell ref="B18:D18"/>
    <mergeCell ref="B19:D19"/>
    <mergeCell ref="A21:D21"/>
    <mergeCell ref="A12:D12"/>
    <mergeCell ref="A13:D13"/>
    <mergeCell ref="B14:D14"/>
    <mergeCell ref="B15:D15"/>
    <mergeCell ref="B16:D16"/>
    <mergeCell ref="B17:D17"/>
    <mergeCell ref="C11:D11"/>
    <mergeCell ref="A1:H1"/>
    <mergeCell ref="A2:H2"/>
    <mergeCell ref="A3:H3"/>
    <mergeCell ref="A4:H4"/>
    <mergeCell ref="A5:B5"/>
    <mergeCell ref="C5:H5"/>
    <mergeCell ref="A7:D7"/>
    <mergeCell ref="F7:H7"/>
    <mergeCell ref="B8:D8"/>
    <mergeCell ref="B9:D9"/>
    <mergeCell ref="B10:D10"/>
  </mergeCells>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DB60-8793-475C-A450-DB647DEE5F06}">
  <sheetPr>
    <tabColor rgb="FF00B050"/>
    <pageSetUpPr fitToPage="1"/>
  </sheetPr>
  <dimension ref="A1:M81"/>
  <sheetViews>
    <sheetView topLeftCell="A35"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1189</v>
      </c>
      <c r="B5" s="297"/>
      <c r="C5" s="297" t="s">
        <v>1080</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x14ac:dyDescent="0.2">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c r="J8" s="284" t="s">
        <v>1190</v>
      </c>
      <c r="K8" s="284"/>
      <c r="L8" s="284"/>
    </row>
    <row r="9" spans="1:13" s="8" customFormat="1" ht="20.100000000000001" customHeight="1" x14ac:dyDescent="0.2">
      <c r="A9" s="15" t="s">
        <v>12</v>
      </c>
      <c r="B9" s="266" t="s">
        <v>1191</v>
      </c>
      <c r="C9" s="285"/>
      <c r="D9" s="286"/>
      <c r="E9" s="14"/>
      <c r="F9" s="19" t="s">
        <v>178</v>
      </c>
      <c r="G9" s="20">
        <v>390</v>
      </c>
      <c r="H9" s="21">
        <v>423</v>
      </c>
      <c r="J9" s="284"/>
      <c r="K9" s="284"/>
      <c r="L9" s="284"/>
    </row>
    <row r="10" spans="1:13" s="8" customFormat="1" ht="20.100000000000001" customHeight="1" x14ac:dyDescent="0.2">
      <c r="A10" s="22" t="s">
        <v>15</v>
      </c>
      <c r="B10" s="270" t="s">
        <v>1082</v>
      </c>
      <c r="C10" s="287"/>
      <c r="D10" s="288"/>
      <c r="E10" s="14"/>
      <c r="F10" s="23" t="s">
        <v>273</v>
      </c>
      <c r="G10" s="20"/>
      <c r="H10" s="21" t="s">
        <v>978</v>
      </c>
      <c r="J10" s="284"/>
      <c r="K10" s="284"/>
      <c r="L10" s="284"/>
    </row>
    <row r="11" spans="1:13" s="8" customFormat="1" ht="20.100000000000001" customHeight="1" x14ac:dyDescent="0.2">
      <c r="A11" s="14"/>
      <c r="B11" s="14"/>
      <c r="C11" s="296"/>
      <c r="D11" s="296"/>
      <c r="E11" s="24"/>
      <c r="F11" s="23" t="s">
        <v>23</v>
      </c>
      <c r="G11" s="20">
        <v>0</v>
      </c>
      <c r="H11" s="21">
        <v>0</v>
      </c>
      <c r="J11" s="284"/>
      <c r="K11" s="284"/>
      <c r="L11" s="284"/>
    </row>
    <row r="12" spans="1:13" s="8" customFormat="1" ht="20.100000000000001" customHeight="1" x14ac:dyDescent="0.2">
      <c r="A12" s="290"/>
      <c r="B12" s="290"/>
      <c r="C12" s="290"/>
      <c r="D12" s="290"/>
      <c r="E12" s="14"/>
      <c r="F12" s="23" t="s">
        <v>21</v>
      </c>
      <c r="G12" s="20">
        <v>390</v>
      </c>
      <c r="H12" s="21">
        <v>423</v>
      </c>
    </row>
    <row r="13" spans="1:13" s="8" customFormat="1" ht="20.100000000000001" customHeight="1" x14ac:dyDescent="0.2">
      <c r="A13" s="291" t="s">
        <v>144</v>
      </c>
      <c r="B13" s="292"/>
      <c r="C13" s="292"/>
      <c r="D13" s="293"/>
      <c r="E13" s="14"/>
      <c r="F13" s="23" t="s">
        <v>155</v>
      </c>
      <c r="G13" s="20"/>
      <c r="H13" s="21">
        <v>121</v>
      </c>
    </row>
    <row r="14" spans="1:13" s="8" customFormat="1" ht="20.100000000000001" customHeight="1" x14ac:dyDescent="0.2">
      <c r="A14" s="23" t="s">
        <v>40</v>
      </c>
      <c r="B14" s="246" t="s">
        <v>41</v>
      </c>
      <c r="C14" s="294"/>
      <c r="D14" s="247"/>
      <c r="E14" s="14"/>
      <c r="F14" s="23" t="s">
        <v>157</v>
      </c>
      <c r="G14" s="20"/>
      <c r="H14" s="21">
        <v>3.1</v>
      </c>
    </row>
    <row r="15" spans="1:13" s="8" customFormat="1" ht="20.100000000000001" customHeight="1" x14ac:dyDescent="0.2">
      <c r="A15" s="19" t="s">
        <v>150</v>
      </c>
      <c r="B15" s="244">
        <v>0.33</v>
      </c>
      <c r="C15" s="295"/>
      <c r="D15" s="245"/>
      <c r="E15" s="14"/>
      <c r="F15" s="23" t="s">
        <v>158</v>
      </c>
      <c r="G15" s="20"/>
      <c r="H15" s="21" t="s">
        <v>290</v>
      </c>
    </row>
    <row r="16" spans="1:13" s="8" customFormat="1" ht="20.100000000000001" customHeight="1" x14ac:dyDescent="0.2">
      <c r="A16" s="19" t="s">
        <v>151</v>
      </c>
      <c r="B16" s="244" t="s">
        <v>41</v>
      </c>
      <c r="C16" s="295"/>
      <c r="D16" s="245"/>
      <c r="E16" s="14"/>
      <c r="F16" s="23" t="s">
        <v>182</v>
      </c>
      <c r="G16" s="20"/>
      <c r="H16" s="21" t="s">
        <v>751</v>
      </c>
    </row>
    <row r="17" spans="1:9" s="8" customFormat="1" ht="20.100000000000001" customHeight="1" x14ac:dyDescent="0.2">
      <c r="A17" s="19" t="s">
        <v>152</v>
      </c>
      <c r="B17" s="266">
        <v>1</v>
      </c>
      <c r="C17" s="285"/>
      <c r="D17" s="286"/>
      <c r="E17" s="14"/>
      <c r="F17" s="23" t="s">
        <v>58</v>
      </c>
      <c r="G17" s="20"/>
      <c r="H17" s="21" t="s">
        <v>1192</v>
      </c>
    </row>
    <row r="18" spans="1:9" s="8" customFormat="1" ht="20.100000000000001" customHeight="1" x14ac:dyDescent="0.2">
      <c r="A18" s="19" t="s">
        <v>185</v>
      </c>
      <c r="B18" s="266">
        <v>120</v>
      </c>
      <c r="C18" s="285"/>
      <c r="D18" s="286"/>
      <c r="E18" s="14"/>
      <c r="F18" s="25" t="s">
        <v>186</v>
      </c>
      <c r="G18" s="26"/>
      <c r="H18" s="27">
        <v>0.20399999999999999</v>
      </c>
    </row>
    <row r="19" spans="1:9" s="8" customFormat="1" ht="20.100000000000001" customHeight="1" x14ac:dyDescent="0.2">
      <c r="A19" s="28" t="s">
        <v>154</v>
      </c>
      <c r="B19" s="270">
        <v>5</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1085</v>
      </c>
      <c r="B23" s="33" t="s">
        <v>1086</v>
      </c>
      <c r="C23" s="34" t="s">
        <v>193</v>
      </c>
      <c r="D23" s="35">
        <v>8</v>
      </c>
      <c r="E23" s="35">
        <v>40</v>
      </c>
      <c r="F23" s="35">
        <v>46</v>
      </c>
      <c r="G23" s="35">
        <v>46</v>
      </c>
      <c r="H23" s="36">
        <f>G23/E23</f>
        <v>1.1499999999999999</v>
      </c>
      <c r="I23" s="37"/>
    </row>
    <row r="24" spans="1:9" s="8" customFormat="1" ht="20.100000000000001" customHeight="1" x14ac:dyDescent="0.2">
      <c r="A24" s="32" t="s">
        <v>1087</v>
      </c>
      <c r="B24" s="33" t="s">
        <v>1088</v>
      </c>
      <c r="C24" s="34" t="s">
        <v>193</v>
      </c>
      <c r="D24" s="35">
        <v>8</v>
      </c>
      <c r="E24" s="35">
        <v>150</v>
      </c>
      <c r="F24" s="35">
        <v>158</v>
      </c>
      <c r="G24" s="35">
        <v>158</v>
      </c>
      <c r="H24" s="36">
        <f t="shared" ref="H24:H26" si="0">G24/E24</f>
        <v>1.0533333333333332</v>
      </c>
      <c r="I24" s="37"/>
    </row>
    <row r="25" spans="1:9" s="8" customFormat="1" ht="20.100000000000001" customHeight="1" x14ac:dyDescent="0.2">
      <c r="A25" s="32" t="s">
        <v>1089</v>
      </c>
      <c r="B25" s="33" t="s">
        <v>1090</v>
      </c>
      <c r="C25" s="34" t="s">
        <v>1091</v>
      </c>
      <c r="D25" s="35">
        <v>8</v>
      </c>
      <c r="E25" s="35">
        <v>200</v>
      </c>
      <c r="F25" s="35">
        <v>219</v>
      </c>
      <c r="G25" s="35">
        <v>219</v>
      </c>
      <c r="H25" s="36">
        <f t="shared" si="0"/>
        <v>1.095</v>
      </c>
      <c r="I25" s="37"/>
    </row>
    <row r="26" spans="1:9" s="8" customFormat="1" ht="20.100000000000001" customHeight="1" x14ac:dyDescent="0.2">
      <c r="A26" s="58" t="s">
        <v>203</v>
      </c>
      <c r="B26" s="114"/>
      <c r="C26" s="115"/>
      <c r="D26" s="79"/>
      <c r="E26" s="79">
        <f>SUM(E23:E25)</f>
        <v>390</v>
      </c>
      <c r="F26" s="79">
        <f>SUM(F23:F25)</f>
        <v>423</v>
      </c>
      <c r="G26" s="79">
        <f>SUM(G23:G25)</f>
        <v>423</v>
      </c>
      <c r="H26" s="80">
        <f t="shared" si="0"/>
        <v>1.0846153846153845</v>
      </c>
      <c r="I26" s="37"/>
    </row>
    <row r="27" spans="1:9" s="8" customFormat="1" ht="20.100000000000001" customHeight="1" x14ac:dyDescent="0.2">
      <c r="A27" s="32"/>
      <c r="B27" s="33"/>
      <c r="C27" s="34"/>
      <c r="D27" s="35"/>
      <c r="E27" s="35"/>
      <c r="F27" s="35"/>
      <c r="G27" s="35"/>
      <c r="H27" s="36"/>
      <c r="I27" s="37"/>
    </row>
    <row r="28" spans="1:9" s="8" customFormat="1" ht="20.100000000000001" customHeight="1" x14ac:dyDescent="0.2">
      <c r="A28" s="32" t="s">
        <v>1092</v>
      </c>
      <c r="B28" s="33" t="s">
        <v>1090</v>
      </c>
      <c r="C28" s="34" t="s">
        <v>205</v>
      </c>
      <c r="D28" s="35">
        <v>8</v>
      </c>
      <c r="E28" s="35">
        <v>200</v>
      </c>
      <c r="F28" s="35">
        <v>423</v>
      </c>
      <c r="G28" s="35">
        <v>423</v>
      </c>
      <c r="H28" s="36">
        <f>G28/E28</f>
        <v>2.1150000000000002</v>
      </c>
      <c r="I28" s="37"/>
    </row>
    <row r="29" spans="1:9" s="8" customFormat="1" ht="20.100000000000001" customHeight="1" x14ac:dyDescent="0.2">
      <c r="A29" s="237" t="s">
        <v>1093</v>
      </c>
      <c r="B29" s="236" t="s">
        <v>1088</v>
      </c>
      <c r="C29" s="235" t="s">
        <v>205</v>
      </c>
      <c r="D29" s="234">
        <v>8</v>
      </c>
      <c r="E29" s="234">
        <v>150</v>
      </c>
      <c r="F29" s="234">
        <v>0</v>
      </c>
      <c r="G29" s="234">
        <v>0</v>
      </c>
      <c r="H29" s="233">
        <f>G29/E29</f>
        <v>0</v>
      </c>
      <c r="I29" s="37"/>
    </row>
    <row r="30" spans="1:9" s="8" customFormat="1" ht="20.100000000000001" customHeight="1" x14ac:dyDescent="0.2">
      <c r="A30" s="58" t="s">
        <v>207</v>
      </c>
      <c r="B30" s="33"/>
      <c r="C30" s="34"/>
      <c r="D30" s="35"/>
      <c r="E30" s="79">
        <f>SUM(E28:E29)</f>
        <v>350</v>
      </c>
      <c r="F30" s="35">
        <v>423</v>
      </c>
      <c r="G30" s="79">
        <f>SUM(G28:G29)</f>
        <v>423</v>
      </c>
      <c r="H30" s="80">
        <f>G30/E30</f>
        <v>1.2085714285714286</v>
      </c>
      <c r="I30" s="37"/>
    </row>
    <row r="31" spans="1:9" s="8" customFormat="1" ht="20.100000000000001" customHeight="1" x14ac:dyDescent="0.2">
      <c r="A31" s="237"/>
      <c r="B31" s="236"/>
      <c r="C31" s="235"/>
      <c r="D31" s="234"/>
      <c r="E31" s="234"/>
      <c r="F31" s="234"/>
      <c r="G31" s="234"/>
      <c r="H31" s="233"/>
      <c r="I31" s="37"/>
    </row>
    <row r="32" spans="1:9" s="8" customFormat="1" ht="20.100000000000001" customHeight="1" x14ac:dyDescent="0.2">
      <c r="A32" s="237"/>
      <c r="B32" s="236"/>
      <c r="C32" s="235"/>
      <c r="D32" s="234"/>
      <c r="E32" s="234"/>
      <c r="F32" s="234"/>
      <c r="G32" s="234"/>
      <c r="H32" s="233"/>
      <c r="I32" s="37"/>
    </row>
    <row r="33" spans="1:9" s="8" customFormat="1" ht="20.100000000000001" customHeight="1" x14ac:dyDescent="0.2">
      <c r="A33" s="237"/>
      <c r="B33" s="236"/>
      <c r="C33" s="235"/>
      <c r="D33" s="234"/>
      <c r="E33" s="234"/>
      <c r="F33" s="234"/>
      <c r="G33" s="234"/>
      <c r="H33" s="233"/>
      <c r="I33" s="37"/>
    </row>
    <row r="34" spans="1:9" s="8" customFormat="1" ht="20.100000000000001" customHeight="1" x14ac:dyDescent="0.2">
      <c r="A34" s="237"/>
      <c r="B34" s="236"/>
      <c r="C34" s="235"/>
      <c r="D34" s="234"/>
      <c r="E34" s="234"/>
      <c r="F34" s="234"/>
      <c r="G34" s="234"/>
      <c r="H34" s="233"/>
      <c r="I34" s="37"/>
    </row>
    <row r="35" spans="1:9" s="8" customFormat="1" ht="20.100000000000001" customHeight="1" x14ac:dyDescent="0.2">
      <c r="A35" s="232"/>
      <c r="B35" s="231"/>
      <c r="C35" s="230"/>
      <c r="D35" s="229"/>
      <c r="E35" s="229"/>
      <c r="F35" s="229"/>
      <c r="G35" s="229"/>
      <c r="H35" s="228"/>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B18:D18"/>
    <mergeCell ref="B19:D19"/>
    <mergeCell ref="A21:D21"/>
    <mergeCell ref="A12:D12"/>
    <mergeCell ref="A13:D13"/>
    <mergeCell ref="B14:D14"/>
    <mergeCell ref="B15:D15"/>
    <mergeCell ref="B16:D16"/>
    <mergeCell ref="B17:D17"/>
    <mergeCell ref="J8:L11"/>
    <mergeCell ref="C11:D11"/>
    <mergeCell ref="A1:H1"/>
    <mergeCell ref="A2:H2"/>
    <mergeCell ref="A3:H3"/>
    <mergeCell ref="A4:H4"/>
    <mergeCell ref="A5:B5"/>
    <mergeCell ref="C5:H5"/>
    <mergeCell ref="A7:D7"/>
    <mergeCell ref="F7:H7"/>
    <mergeCell ref="B8:D8"/>
    <mergeCell ref="B9:D9"/>
    <mergeCell ref="B10:D10"/>
  </mergeCells>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3D512-A5ED-4FA4-97C6-EBF770D14793}">
  <sheetPr>
    <tabColor rgb="FFFFFF00"/>
    <pageSetUpPr fitToPage="1"/>
  </sheetPr>
  <dimension ref="A1:M81"/>
  <sheetViews>
    <sheetView topLeftCell="A6"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1193</v>
      </c>
      <c r="B5" s="297"/>
      <c r="C5" s="297" t="s">
        <v>1194</v>
      </c>
      <c r="D5" s="297"/>
      <c r="E5" s="297"/>
      <c r="F5" s="297"/>
      <c r="G5" s="297"/>
      <c r="H5" s="297"/>
      <c r="I5" s="9"/>
    </row>
    <row r="6" spans="1:13" ht="6.75" customHeight="1" x14ac:dyDescent="0.25">
      <c r="A6" s="11"/>
      <c r="B6" s="11"/>
      <c r="C6" s="11"/>
      <c r="D6" s="11"/>
      <c r="E6" s="11"/>
      <c r="F6" s="11"/>
      <c r="G6" s="11"/>
      <c r="H6" s="12"/>
      <c r="I6" s="12"/>
      <c r="J6" s="12"/>
      <c r="K6" s="12"/>
      <c r="L6" s="12"/>
    </row>
    <row r="7" spans="1:13" s="8" customFormat="1" ht="20.100000000000001" customHeight="1" x14ac:dyDescent="0.2">
      <c r="A7" s="298" t="s">
        <v>4</v>
      </c>
      <c r="B7" s="299"/>
      <c r="C7" s="299"/>
      <c r="D7" s="300"/>
      <c r="E7" s="14"/>
      <c r="F7" s="298" t="s">
        <v>5</v>
      </c>
      <c r="G7" s="299"/>
      <c r="H7" s="300"/>
      <c r="J7" s="394" t="s">
        <v>1195</v>
      </c>
      <c r="K7" s="394"/>
      <c r="L7" s="394"/>
    </row>
    <row r="8" spans="1:13" s="8" customFormat="1" ht="20.100000000000001" customHeight="1" x14ac:dyDescent="0.2">
      <c r="A8" s="15" t="s">
        <v>127</v>
      </c>
      <c r="B8" s="301" t="s">
        <v>175</v>
      </c>
      <c r="C8" s="302"/>
      <c r="D8" s="303"/>
      <c r="E8" s="14"/>
      <c r="F8" s="16" t="s">
        <v>8</v>
      </c>
      <c r="G8" s="17" t="s">
        <v>9</v>
      </c>
      <c r="H8" s="18" t="s">
        <v>10</v>
      </c>
      <c r="J8" s="394"/>
      <c r="K8" s="394"/>
      <c r="L8" s="394"/>
    </row>
    <row r="9" spans="1:13" s="8" customFormat="1" ht="20.100000000000001" customHeight="1" x14ac:dyDescent="0.2">
      <c r="A9" s="15" t="s">
        <v>12</v>
      </c>
      <c r="B9" s="266"/>
      <c r="C9" s="285"/>
      <c r="D9" s="286"/>
      <c r="E9" s="14"/>
      <c r="F9" s="19" t="s">
        <v>178</v>
      </c>
      <c r="G9" s="20"/>
      <c r="H9" s="21"/>
      <c r="J9" s="394"/>
      <c r="K9" s="394"/>
      <c r="L9" s="394"/>
    </row>
    <row r="10" spans="1:13" s="8" customFormat="1" ht="20.100000000000001" customHeight="1" x14ac:dyDescent="0.2">
      <c r="A10" s="22" t="s">
        <v>15</v>
      </c>
      <c r="B10" s="270"/>
      <c r="C10" s="287"/>
      <c r="D10" s="288"/>
      <c r="E10" s="14"/>
      <c r="F10" s="23" t="s">
        <v>180</v>
      </c>
      <c r="G10" s="20"/>
      <c r="H10" s="21"/>
      <c r="J10" s="394"/>
      <c r="K10" s="394"/>
      <c r="L10" s="394"/>
    </row>
    <row r="11" spans="1:13" s="8" customFormat="1" ht="20.100000000000001" customHeight="1" x14ac:dyDescent="0.2">
      <c r="A11" s="14"/>
      <c r="B11" s="14"/>
      <c r="C11" s="296"/>
      <c r="D11" s="296"/>
      <c r="E11" s="24"/>
      <c r="F11" s="23" t="s">
        <v>23</v>
      </c>
      <c r="G11" s="20"/>
      <c r="H11" s="21"/>
    </row>
    <row r="12" spans="1:13" s="8" customFormat="1" ht="20.100000000000001" customHeight="1" thickBot="1" x14ac:dyDescent="0.25">
      <c r="A12" s="290"/>
      <c r="B12" s="290"/>
      <c r="C12" s="290"/>
      <c r="D12" s="290"/>
      <c r="E12" s="14"/>
      <c r="F12" s="23" t="s">
        <v>21</v>
      </c>
      <c r="G12" s="20"/>
      <c r="H12" s="21"/>
    </row>
    <row r="13" spans="1:13" s="8" customFormat="1" ht="20.100000000000001" customHeight="1" thickBot="1" x14ac:dyDescent="0.25">
      <c r="A13" s="291" t="s">
        <v>144</v>
      </c>
      <c r="B13" s="292"/>
      <c r="C13" s="292"/>
      <c r="D13" s="293"/>
      <c r="E13" s="14"/>
      <c r="F13" s="23" t="s">
        <v>155</v>
      </c>
      <c r="G13" s="20"/>
      <c r="H13" s="21"/>
    </row>
    <row r="14" spans="1:13" s="8" customFormat="1" ht="20.100000000000001" customHeight="1" x14ac:dyDescent="0.2">
      <c r="A14" s="23" t="s">
        <v>40</v>
      </c>
      <c r="B14" s="246" t="s">
        <v>8</v>
      </c>
      <c r="C14" s="294"/>
      <c r="D14" s="247"/>
      <c r="E14" s="14"/>
      <c r="F14" s="23" t="s">
        <v>157</v>
      </c>
      <c r="G14" s="20"/>
      <c r="H14" s="21"/>
    </row>
    <row r="15" spans="1:13" s="8" customFormat="1" ht="20.100000000000001" customHeight="1" x14ac:dyDescent="0.2">
      <c r="A15" s="19" t="s">
        <v>150</v>
      </c>
      <c r="B15" s="244" t="s">
        <v>8</v>
      </c>
      <c r="C15" s="295"/>
      <c r="D15" s="245"/>
      <c r="E15" s="14"/>
      <c r="F15" s="23" t="s">
        <v>158</v>
      </c>
      <c r="G15" s="20"/>
      <c r="H15" s="21"/>
    </row>
    <row r="16" spans="1:13" s="8" customFormat="1" ht="20.100000000000001" customHeight="1" x14ac:dyDescent="0.2">
      <c r="A16" s="19" t="s">
        <v>151</v>
      </c>
      <c r="B16" s="244" t="s">
        <v>8</v>
      </c>
      <c r="C16" s="295"/>
      <c r="D16" s="245"/>
      <c r="E16" s="14"/>
      <c r="F16" s="23" t="s">
        <v>182</v>
      </c>
      <c r="G16" s="20"/>
      <c r="H16" s="21"/>
    </row>
    <row r="17" spans="1:9" s="8" customFormat="1" ht="20.100000000000001" customHeight="1" x14ac:dyDescent="0.2">
      <c r="A17" s="19" t="s">
        <v>152</v>
      </c>
      <c r="B17" s="266"/>
      <c r="C17" s="285"/>
      <c r="D17" s="286"/>
      <c r="E17" s="14"/>
      <c r="F17" s="23" t="s">
        <v>58</v>
      </c>
      <c r="G17" s="20"/>
      <c r="H17" s="21"/>
    </row>
    <row r="18" spans="1:9" s="8" customFormat="1" ht="20.100000000000001" customHeight="1" thickBot="1" x14ac:dyDescent="0.25">
      <c r="A18" s="19" t="s">
        <v>185</v>
      </c>
      <c r="B18" s="266"/>
      <c r="C18" s="285"/>
      <c r="D18" s="286"/>
      <c r="E18" s="14"/>
      <c r="F18" s="25" t="s">
        <v>186</v>
      </c>
      <c r="G18" s="26"/>
      <c r="H18" s="27"/>
    </row>
    <row r="19" spans="1:9" s="8" customFormat="1" ht="20.100000000000001" customHeight="1" thickBot="1" x14ac:dyDescent="0.25">
      <c r="A19" s="28" t="s">
        <v>154</v>
      </c>
      <c r="B19" s="270" t="s">
        <v>8</v>
      </c>
      <c r="C19" s="287"/>
      <c r="D19" s="288"/>
      <c r="E19" s="14"/>
      <c r="F19" s="14"/>
      <c r="G19" s="14"/>
      <c r="H19" s="14"/>
    </row>
    <row r="20" spans="1:9" s="8" customFormat="1" ht="20.100000000000001" customHeight="1" x14ac:dyDescent="0.2">
      <c r="A20" s="14"/>
      <c r="B20" s="14"/>
      <c r="C20" s="14"/>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c r="B23" s="33"/>
      <c r="C23" s="34"/>
      <c r="D23" s="35"/>
      <c r="E23" s="35"/>
      <c r="F23" s="35"/>
      <c r="G23" s="35"/>
      <c r="H23" s="36" t="e">
        <f>G23/E23</f>
        <v>#DIV/0!</v>
      </c>
      <c r="I23" s="37"/>
    </row>
    <row r="24" spans="1:9" s="8" customFormat="1" ht="20.100000000000001" customHeight="1" x14ac:dyDescent="0.2">
      <c r="A24" s="32"/>
      <c r="B24" s="33"/>
      <c r="C24" s="34"/>
      <c r="D24" s="35"/>
      <c r="E24" s="35"/>
      <c r="F24" s="35"/>
      <c r="G24" s="35"/>
      <c r="H24" s="36" t="e">
        <f t="shared" ref="H24:H34" si="0">G24/E24</f>
        <v>#DIV/0!</v>
      </c>
      <c r="I24" s="37"/>
    </row>
    <row r="25" spans="1:9" s="8" customFormat="1" ht="20.100000000000001" customHeight="1" x14ac:dyDescent="0.2">
      <c r="A25" s="32"/>
      <c r="B25" s="33"/>
      <c r="C25" s="34"/>
      <c r="D25" s="35"/>
      <c r="E25" s="35"/>
      <c r="F25" s="35"/>
      <c r="G25" s="35"/>
      <c r="H25" s="36" t="e">
        <f t="shared" si="0"/>
        <v>#DIV/0!</v>
      </c>
      <c r="I25" s="37"/>
    </row>
    <row r="26" spans="1:9" s="8" customFormat="1" ht="20.100000000000001" customHeight="1" x14ac:dyDescent="0.2">
      <c r="A26" s="32"/>
      <c r="B26" s="33"/>
      <c r="C26" s="34"/>
      <c r="D26" s="35"/>
      <c r="E26" s="35"/>
      <c r="F26" s="35"/>
      <c r="G26" s="35"/>
      <c r="H26" s="36" t="e">
        <f t="shared" si="0"/>
        <v>#DIV/0!</v>
      </c>
      <c r="I26" s="37"/>
    </row>
    <row r="27" spans="1:9" s="8" customFormat="1" ht="20.100000000000001" customHeight="1" x14ac:dyDescent="0.2">
      <c r="A27" s="32"/>
      <c r="B27" s="33"/>
      <c r="C27" s="34"/>
      <c r="D27" s="35"/>
      <c r="E27" s="35"/>
      <c r="F27" s="35"/>
      <c r="G27" s="35"/>
      <c r="H27" s="36" t="e">
        <f t="shared" si="0"/>
        <v>#DIV/0!</v>
      </c>
      <c r="I27" s="37"/>
    </row>
    <row r="28" spans="1:9" s="8" customFormat="1" ht="20.100000000000001" customHeight="1" x14ac:dyDescent="0.2">
      <c r="A28" s="32"/>
      <c r="B28" s="33"/>
      <c r="C28" s="34"/>
      <c r="D28" s="35"/>
      <c r="E28" s="35"/>
      <c r="F28" s="35"/>
      <c r="G28" s="35"/>
      <c r="H28" s="36" t="e">
        <f t="shared" si="0"/>
        <v>#DIV/0!</v>
      </c>
      <c r="I28" s="37"/>
    </row>
    <row r="29" spans="1:9" s="8" customFormat="1" ht="20.100000000000001" customHeight="1" x14ac:dyDescent="0.2">
      <c r="A29" s="32"/>
      <c r="B29" s="33"/>
      <c r="C29" s="34"/>
      <c r="D29" s="35"/>
      <c r="E29" s="35"/>
      <c r="F29" s="35"/>
      <c r="G29" s="35"/>
      <c r="H29" s="36" t="e">
        <f t="shared" si="0"/>
        <v>#DIV/0!</v>
      </c>
      <c r="I29" s="37"/>
    </row>
    <row r="30" spans="1:9" s="8" customFormat="1" ht="20.100000000000001" customHeight="1" x14ac:dyDescent="0.2">
      <c r="A30" s="32"/>
      <c r="B30" s="33"/>
      <c r="C30" s="34"/>
      <c r="D30" s="35"/>
      <c r="E30" s="35"/>
      <c r="F30" s="35"/>
      <c r="G30" s="35"/>
      <c r="H30" s="36" t="e">
        <f t="shared" si="0"/>
        <v>#DIV/0!</v>
      </c>
      <c r="I30" s="37"/>
    </row>
    <row r="31" spans="1:9" s="8" customFormat="1" ht="20.100000000000001" customHeight="1" x14ac:dyDescent="0.2">
      <c r="A31" s="32"/>
      <c r="B31" s="33"/>
      <c r="C31" s="34"/>
      <c r="D31" s="35"/>
      <c r="E31" s="35"/>
      <c r="F31" s="35"/>
      <c r="G31" s="35"/>
      <c r="H31" s="36" t="e">
        <f t="shared" si="0"/>
        <v>#DIV/0!</v>
      </c>
      <c r="I31" s="37"/>
    </row>
    <row r="32" spans="1:9" s="8" customFormat="1" ht="20.100000000000001" customHeight="1" x14ac:dyDescent="0.2">
      <c r="A32" s="32"/>
      <c r="B32" s="33"/>
      <c r="C32" s="34"/>
      <c r="D32" s="35"/>
      <c r="E32" s="35"/>
      <c r="F32" s="35"/>
      <c r="G32" s="35"/>
      <c r="H32" s="36" t="e">
        <f t="shared" si="0"/>
        <v>#DIV/0!</v>
      </c>
      <c r="I32" s="37"/>
    </row>
    <row r="33" spans="1:9" s="8" customFormat="1" ht="20.100000000000001" customHeight="1" x14ac:dyDescent="0.2">
      <c r="A33" s="32"/>
      <c r="B33" s="33"/>
      <c r="C33" s="34"/>
      <c r="D33" s="35"/>
      <c r="E33" s="35"/>
      <c r="F33" s="35"/>
      <c r="G33" s="35"/>
      <c r="H33" s="36" t="e">
        <f t="shared" si="0"/>
        <v>#DIV/0!</v>
      </c>
      <c r="I33" s="37"/>
    </row>
    <row r="34" spans="1:9" s="8" customFormat="1" ht="20.100000000000001" customHeight="1" x14ac:dyDescent="0.2">
      <c r="A34" s="32"/>
      <c r="B34" s="33"/>
      <c r="C34" s="34"/>
      <c r="D34" s="35"/>
      <c r="E34" s="35"/>
      <c r="F34" s="35"/>
      <c r="G34" s="35"/>
      <c r="H34" s="36" t="e">
        <f t="shared" si="0"/>
        <v>#DIV/0!</v>
      </c>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B18:D18"/>
    <mergeCell ref="B19:D19"/>
    <mergeCell ref="A21:D21"/>
    <mergeCell ref="A12:D12"/>
    <mergeCell ref="A13:D13"/>
    <mergeCell ref="B14:D14"/>
    <mergeCell ref="B15:D15"/>
    <mergeCell ref="B16:D16"/>
    <mergeCell ref="B17:D17"/>
    <mergeCell ref="J7:L10"/>
    <mergeCell ref="C11:D11"/>
    <mergeCell ref="A1:H1"/>
    <mergeCell ref="A2:H2"/>
    <mergeCell ref="A3:H3"/>
    <mergeCell ref="A4:H4"/>
    <mergeCell ref="A5:B5"/>
    <mergeCell ref="C5:H5"/>
    <mergeCell ref="A7:D7"/>
    <mergeCell ref="F7:H7"/>
    <mergeCell ref="B8:D8"/>
    <mergeCell ref="B9:D9"/>
    <mergeCell ref="B10:D10"/>
  </mergeCells>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EC848-5D40-4E28-9D7C-DB895AD6E1B0}">
  <sheetPr>
    <tabColor rgb="FF00B050"/>
    <pageSetUpPr fitToPage="1"/>
  </sheetPr>
  <dimension ref="A1:M81"/>
  <sheetViews>
    <sheetView topLeftCell="A9" zoomScale="80" zoomScaleNormal="80" zoomScaleSheetLayoutView="80" workbookViewId="0">
      <selection activeCell="J30" sqref="J30"/>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1196</v>
      </c>
      <c r="B5" s="297"/>
      <c r="C5" s="297" t="s">
        <v>1197</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x14ac:dyDescent="0.2">
      <c r="A8" s="15" t="s">
        <v>127</v>
      </c>
      <c r="B8" s="301" t="s">
        <v>175</v>
      </c>
      <c r="C8" s="302"/>
      <c r="D8" s="303"/>
      <c r="E8" s="14"/>
      <c r="F8" s="16" t="s">
        <v>8</v>
      </c>
      <c r="G8" s="17" t="s">
        <v>9</v>
      </c>
      <c r="H8" s="18" t="s">
        <v>10</v>
      </c>
    </row>
    <row r="9" spans="1:13" s="8" customFormat="1" ht="20.100000000000001" customHeight="1" x14ac:dyDescent="0.2">
      <c r="A9" s="15" t="s">
        <v>12</v>
      </c>
      <c r="B9" s="266" t="s">
        <v>812</v>
      </c>
      <c r="C9" s="285"/>
      <c r="D9" s="286"/>
      <c r="E9" s="14"/>
      <c r="F9" s="19" t="s">
        <v>178</v>
      </c>
      <c r="G9" s="20">
        <v>2200</v>
      </c>
      <c r="H9" s="21">
        <v>2091</v>
      </c>
      <c r="J9" s="284" t="s">
        <v>1198</v>
      </c>
      <c r="K9" s="284"/>
      <c r="L9" s="284"/>
    </row>
    <row r="10" spans="1:13" s="8" customFormat="1" ht="20.100000000000001" customHeight="1" x14ac:dyDescent="0.2">
      <c r="A10" s="22" t="s">
        <v>15</v>
      </c>
      <c r="B10" s="270" t="s">
        <v>1106</v>
      </c>
      <c r="C10" s="287"/>
      <c r="D10" s="288"/>
      <c r="E10" s="14"/>
      <c r="F10" s="23" t="s">
        <v>273</v>
      </c>
      <c r="G10" s="20"/>
      <c r="H10" s="21" t="s">
        <v>274</v>
      </c>
      <c r="J10" s="284"/>
      <c r="K10" s="284"/>
      <c r="L10" s="284"/>
    </row>
    <row r="11" spans="1:13" s="8" customFormat="1" ht="20.100000000000001" customHeight="1" x14ac:dyDescent="0.2">
      <c r="A11" s="14"/>
      <c r="B11" s="14"/>
      <c r="C11" s="296"/>
      <c r="D11" s="296"/>
      <c r="E11" s="24"/>
      <c r="F11" s="23" t="s">
        <v>23</v>
      </c>
      <c r="G11" s="20">
        <v>0</v>
      </c>
      <c r="H11" s="21">
        <v>0</v>
      </c>
      <c r="J11" s="284"/>
      <c r="K11" s="284"/>
      <c r="L11" s="284"/>
    </row>
    <row r="12" spans="1:13" s="8" customFormat="1" ht="20.100000000000001" customHeight="1" x14ac:dyDescent="0.2">
      <c r="A12" s="290"/>
      <c r="B12" s="290"/>
      <c r="C12" s="290"/>
      <c r="D12" s="290"/>
      <c r="E12" s="14"/>
      <c r="F12" s="23" t="s">
        <v>21</v>
      </c>
      <c r="G12" s="20">
        <v>2200</v>
      </c>
      <c r="H12" s="21">
        <v>2091</v>
      </c>
      <c r="J12" s="284"/>
      <c r="K12" s="284"/>
      <c r="L12" s="284"/>
    </row>
    <row r="13" spans="1:13" s="8" customFormat="1" ht="20.100000000000001" customHeight="1" x14ac:dyDescent="0.2">
      <c r="A13" s="291" t="s">
        <v>144</v>
      </c>
      <c r="B13" s="292"/>
      <c r="C13" s="292"/>
      <c r="D13" s="293"/>
      <c r="E13" s="14"/>
      <c r="F13" s="23" t="s">
        <v>155</v>
      </c>
      <c r="G13" s="20"/>
      <c r="H13" s="21" t="s">
        <v>18</v>
      </c>
      <c r="J13" s="284"/>
      <c r="K13" s="284"/>
      <c r="L13" s="284"/>
    </row>
    <row r="14" spans="1:13" s="8" customFormat="1" ht="20.100000000000001" customHeight="1" x14ac:dyDescent="0.2">
      <c r="A14" s="23" t="s">
        <v>40</v>
      </c>
      <c r="B14" s="246" t="s">
        <v>41</v>
      </c>
      <c r="C14" s="294"/>
      <c r="D14" s="247"/>
      <c r="E14" s="14"/>
      <c r="F14" s="23" t="s">
        <v>157</v>
      </c>
      <c r="G14" s="20"/>
      <c r="H14" s="21" t="s">
        <v>18</v>
      </c>
      <c r="J14" s="284"/>
      <c r="K14" s="284"/>
      <c r="L14" s="284"/>
    </row>
    <row r="15" spans="1:13" s="8" customFormat="1" ht="20.100000000000001" customHeight="1" x14ac:dyDescent="0.2">
      <c r="A15" s="19" t="s">
        <v>150</v>
      </c>
      <c r="B15" s="244">
        <v>0.5</v>
      </c>
      <c r="C15" s="295"/>
      <c r="D15" s="245"/>
      <c r="E15" s="14"/>
      <c r="F15" s="23" t="s">
        <v>158</v>
      </c>
      <c r="G15" s="20"/>
      <c r="H15" s="21" t="s">
        <v>1199</v>
      </c>
    </row>
    <row r="16" spans="1:13" s="8" customFormat="1" ht="20.100000000000001" customHeight="1" x14ac:dyDescent="0.2">
      <c r="A16" s="19" t="s">
        <v>151</v>
      </c>
      <c r="B16" s="244" t="s">
        <v>41</v>
      </c>
      <c r="C16" s="295"/>
      <c r="D16" s="245"/>
      <c r="E16" s="14"/>
      <c r="F16" s="23" t="s">
        <v>182</v>
      </c>
      <c r="G16" s="20"/>
      <c r="H16" s="21" t="s">
        <v>537</v>
      </c>
    </row>
    <row r="17" spans="1:9" s="8" customFormat="1" ht="20.100000000000001" customHeight="1" x14ac:dyDescent="0.2">
      <c r="A17" s="19" t="s">
        <v>152</v>
      </c>
      <c r="B17" s="266">
        <v>1</v>
      </c>
      <c r="C17" s="285"/>
      <c r="D17" s="286"/>
      <c r="E17" s="14"/>
      <c r="F17" s="23" t="s">
        <v>58</v>
      </c>
      <c r="G17" s="20"/>
      <c r="H17" s="21" t="s">
        <v>1200</v>
      </c>
    </row>
    <row r="18" spans="1:9" s="8" customFormat="1" ht="20.100000000000001" customHeight="1" x14ac:dyDescent="0.2">
      <c r="A18" s="19" t="s">
        <v>185</v>
      </c>
      <c r="B18" s="266">
        <v>120</v>
      </c>
      <c r="C18" s="285"/>
      <c r="D18" s="286"/>
      <c r="E18" s="14"/>
      <c r="F18" s="25" t="s">
        <v>186</v>
      </c>
      <c r="G18" s="26"/>
      <c r="H18" s="27" t="s">
        <v>18</v>
      </c>
    </row>
    <row r="19" spans="1:9" s="8" customFormat="1" ht="20.100000000000001" customHeight="1" x14ac:dyDescent="0.2">
      <c r="A19" s="28" t="s">
        <v>154</v>
      </c>
      <c r="B19" s="270">
        <v>7.7</v>
      </c>
      <c r="C19" s="287"/>
      <c r="D19" s="288"/>
      <c r="E19" s="14"/>
      <c r="F19" s="14"/>
      <c r="G19" s="14"/>
      <c r="H19" s="14"/>
    </row>
    <row r="20" spans="1:9" s="8" customFormat="1" ht="20.100000000000001" customHeight="1" x14ac:dyDescent="0.2">
      <c r="A20" s="14" t="s">
        <v>231</v>
      </c>
      <c r="B20" s="14"/>
      <c r="C20" s="48">
        <v>2</v>
      </c>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1201</v>
      </c>
      <c r="B23" s="33" t="s">
        <v>1202</v>
      </c>
      <c r="C23" s="34" t="s">
        <v>193</v>
      </c>
      <c r="D23" s="35" t="s">
        <v>1112</v>
      </c>
      <c r="E23" s="35">
        <v>180</v>
      </c>
      <c r="F23" s="35">
        <v>250</v>
      </c>
      <c r="G23" s="35">
        <v>163</v>
      </c>
      <c r="H23" s="36">
        <f>G23/E23</f>
        <v>0.90555555555555556</v>
      </c>
      <c r="I23" s="37"/>
    </row>
    <row r="24" spans="1:9" s="8" customFormat="1" ht="20.100000000000001" customHeight="1" x14ac:dyDescent="0.2">
      <c r="A24" s="32" t="s">
        <v>1203</v>
      </c>
      <c r="B24" s="33" t="s">
        <v>1202</v>
      </c>
      <c r="C24" s="34" t="s">
        <v>193</v>
      </c>
      <c r="D24" s="35" t="s">
        <v>1112</v>
      </c>
      <c r="E24" s="35">
        <v>180</v>
      </c>
      <c r="F24" s="35">
        <v>201</v>
      </c>
      <c r="G24" s="35">
        <v>173</v>
      </c>
      <c r="H24" s="36">
        <f t="shared" ref="H24:H30" si="0">G24/E24</f>
        <v>0.96111111111111114</v>
      </c>
      <c r="I24" s="37"/>
    </row>
    <row r="25" spans="1:9" s="8" customFormat="1" ht="20.100000000000001" customHeight="1" x14ac:dyDescent="0.2">
      <c r="A25" s="32" t="s">
        <v>1204</v>
      </c>
      <c r="B25" s="33" t="s">
        <v>1205</v>
      </c>
      <c r="C25" s="34" t="s">
        <v>193</v>
      </c>
      <c r="D25" s="35" t="s">
        <v>1112</v>
      </c>
      <c r="E25" s="35">
        <v>40</v>
      </c>
      <c r="F25" s="35">
        <v>131</v>
      </c>
      <c r="G25" s="35">
        <v>63</v>
      </c>
      <c r="H25" s="36">
        <f t="shared" si="0"/>
        <v>1.575</v>
      </c>
      <c r="I25" s="37"/>
    </row>
    <row r="26" spans="1:9" s="8" customFormat="1" ht="20.100000000000001" customHeight="1" x14ac:dyDescent="0.2">
      <c r="A26" s="32" t="s">
        <v>1206</v>
      </c>
      <c r="B26" s="33" t="s">
        <v>1207</v>
      </c>
      <c r="C26" s="34" t="s">
        <v>193</v>
      </c>
      <c r="D26" s="35" t="s">
        <v>1112</v>
      </c>
      <c r="E26" s="35">
        <v>360</v>
      </c>
      <c r="F26" s="35">
        <v>262</v>
      </c>
      <c r="G26" s="35">
        <v>343</v>
      </c>
      <c r="H26" s="36">
        <f t="shared" si="0"/>
        <v>0.95277777777777772</v>
      </c>
      <c r="I26" s="37"/>
    </row>
    <row r="27" spans="1:9" s="8" customFormat="1" ht="20.100000000000001" customHeight="1" x14ac:dyDescent="0.2">
      <c r="A27" s="32" t="s">
        <v>1208</v>
      </c>
      <c r="B27" s="33" t="s">
        <v>1209</v>
      </c>
      <c r="C27" s="34" t="s">
        <v>193</v>
      </c>
      <c r="D27" s="35" t="s">
        <v>1112</v>
      </c>
      <c r="E27" s="35">
        <v>360</v>
      </c>
      <c r="F27" s="35">
        <v>273</v>
      </c>
      <c r="G27" s="35">
        <v>368</v>
      </c>
      <c r="H27" s="36">
        <f t="shared" si="0"/>
        <v>1.0222222222222221</v>
      </c>
      <c r="I27" s="37"/>
    </row>
    <row r="28" spans="1:9" s="8" customFormat="1" ht="20.100000000000001" customHeight="1" x14ac:dyDescent="0.2">
      <c r="A28" s="32" t="s">
        <v>1210</v>
      </c>
      <c r="B28" s="33"/>
      <c r="C28" s="34"/>
      <c r="D28" s="35"/>
      <c r="E28" s="35">
        <v>360</v>
      </c>
      <c r="F28" s="35">
        <v>334</v>
      </c>
      <c r="G28" s="35">
        <v>330</v>
      </c>
      <c r="H28" s="36">
        <f t="shared" si="0"/>
        <v>0.91666666666666663</v>
      </c>
      <c r="I28" s="37"/>
    </row>
    <row r="29" spans="1:9" s="8" customFormat="1" ht="20.100000000000001" customHeight="1" x14ac:dyDescent="0.2">
      <c r="A29" s="32" t="s">
        <v>1211</v>
      </c>
      <c r="B29" s="33"/>
      <c r="C29" s="34"/>
      <c r="D29" s="35"/>
      <c r="E29" s="35">
        <v>360</v>
      </c>
      <c r="F29" s="35">
        <v>303</v>
      </c>
      <c r="G29" s="35">
        <v>323</v>
      </c>
      <c r="H29" s="36">
        <f t="shared" si="0"/>
        <v>0.89722222222222225</v>
      </c>
      <c r="I29" s="37"/>
    </row>
    <row r="30" spans="1:9" s="8" customFormat="1" ht="20.100000000000001" customHeight="1" x14ac:dyDescent="0.2">
      <c r="A30" s="32" t="s">
        <v>1212</v>
      </c>
      <c r="B30" s="33"/>
      <c r="C30" s="34"/>
      <c r="D30" s="35"/>
      <c r="E30" s="35">
        <v>360</v>
      </c>
      <c r="F30" s="35">
        <v>300</v>
      </c>
      <c r="G30" s="35">
        <v>328</v>
      </c>
      <c r="H30" s="36">
        <f t="shared" si="0"/>
        <v>0.91111111111111109</v>
      </c>
      <c r="I30" s="37"/>
    </row>
    <row r="31" spans="1:9" s="8" customFormat="1" ht="20.100000000000001" customHeight="1" x14ac:dyDescent="0.2">
      <c r="A31" s="58" t="s">
        <v>203</v>
      </c>
      <c r="B31" s="114"/>
      <c r="C31" s="115"/>
      <c r="D31" s="79"/>
      <c r="E31" s="79">
        <f>SUM(E23:E30)</f>
        <v>2200</v>
      </c>
      <c r="F31" s="79">
        <f>SUM(F23:F30)</f>
        <v>2054</v>
      </c>
      <c r="G31" s="79">
        <f>SUM(G23:G30)</f>
        <v>2091</v>
      </c>
      <c r="H31" s="80">
        <f>G31/E31</f>
        <v>0.95045454545454544</v>
      </c>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58" t="s">
        <v>207</v>
      </c>
      <c r="B33" s="33"/>
      <c r="C33" s="34"/>
      <c r="D33" s="35"/>
      <c r="E33" s="35">
        <v>2200</v>
      </c>
      <c r="F33" s="35">
        <v>2054</v>
      </c>
      <c r="G33" s="35">
        <v>2091</v>
      </c>
      <c r="H33" s="36">
        <f>G33/E33</f>
        <v>0.95045454545454544</v>
      </c>
      <c r="I33" s="37"/>
    </row>
    <row r="34" spans="1:9" s="8" customFormat="1" ht="20.100000000000001" customHeight="1" x14ac:dyDescent="0.2">
      <c r="A34" s="32"/>
      <c r="B34" s="33"/>
      <c r="C34" s="34"/>
      <c r="D34" s="35"/>
      <c r="E34" s="79">
        <v>2200</v>
      </c>
      <c r="F34" s="35">
        <v>2054</v>
      </c>
      <c r="G34" s="79">
        <v>2091</v>
      </c>
      <c r="H34" s="80">
        <f>G34/E34</f>
        <v>0.95045454545454544</v>
      </c>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J9:L14"/>
    <mergeCell ref="B18:D18"/>
    <mergeCell ref="B19:D19"/>
    <mergeCell ref="A21:D21"/>
    <mergeCell ref="A12:D12"/>
    <mergeCell ref="A13:D13"/>
    <mergeCell ref="B14:D14"/>
    <mergeCell ref="B15:D15"/>
    <mergeCell ref="B16:D16"/>
    <mergeCell ref="B17:D17"/>
    <mergeCell ref="C11:D11"/>
    <mergeCell ref="A1:H1"/>
    <mergeCell ref="A2:H2"/>
    <mergeCell ref="A3:H3"/>
    <mergeCell ref="A4:H4"/>
    <mergeCell ref="A5:B5"/>
    <mergeCell ref="C5:H5"/>
    <mergeCell ref="A7:D7"/>
    <mergeCell ref="F7:H7"/>
    <mergeCell ref="B8:D8"/>
    <mergeCell ref="B9:D9"/>
    <mergeCell ref="B10:D10"/>
  </mergeCells>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84F63-1FBC-45CE-AF92-953FAC2E1795}">
  <sheetPr>
    <tabColor rgb="FF00B050"/>
    <pageSetUpPr fitToPage="1"/>
  </sheetPr>
  <dimension ref="A1:M81"/>
  <sheetViews>
    <sheetView zoomScale="80" zoomScaleNormal="80" zoomScaleSheetLayoutView="80" workbookViewId="0">
      <selection activeCell="J37" sqref="J37"/>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1213</v>
      </c>
      <c r="B5" s="297"/>
      <c r="C5" s="297" t="s">
        <v>1214</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thickBot="1" x14ac:dyDescent="0.25">
      <c r="A8" s="15" t="s">
        <v>127</v>
      </c>
      <c r="B8" s="301" t="s">
        <v>175</v>
      </c>
      <c r="C8" s="302"/>
      <c r="D8" s="303"/>
      <c r="E8" s="14"/>
      <c r="F8" s="16" t="s">
        <v>8</v>
      </c>
      <c r="G8" s="17" t="s">
        <v>9</v>
      </c>
      <c r="H8" s="18" t="s">
        <v>10</v>
      </c>
      <c r="J8" s="238" t="s">
        <v>1215</v>
      </c>
      <c r="K8" s="238" t="s">
        <v>1216</v>
      </c>
    </row>
    <row r="9" spans="1:13" s="8" customFormat="1" ht="20.100000000000001" customHeight="1" x14ac:dyDescent="0.2">
      <c r="A9" s="15" t="s">
        <v>12</v>
      </c>
      <c r="B9" s="266" t="s">
        <v>830</v>
      </c>
      <c r="C9" s="285"/>
      <c r="D9" s="286"/>
      <c r="E9" s="14"/>
      <c r="F9" s="19" t="s">
        <v>178</v>
      </c>
      <c r="G9" s="20">
        <v>1730</v>
      </c>
      <c r="H9" s="21">
        <v>1281</v>
      </c>
      <c r="J9" s="159" t="s">
        <v>1217</v>
      </c>
      <c r="K9" s="159" t="s">
        <v>1218</v>
      </c>
      <c r="L9" s="146"/>
    </row>
    <row r="10" spans="1:13" s="8" customFormat="1" ht="20.100000000000001" customHeight="1" x14ac:dyDescent="0.2">
      <c r="A10" s="22" t="s">
        <v>15</v>
      </c>
      <c r="B10" s="270" t="s">
        <v>1219</v>
      </c>
      <c r="C10" s="287"/>
      <c r="D10" s="288"/>
      <c r="E10" s="14"/>
      <c r="F10" s="23" t="s">
        <v>273</v>
      </c>
      <c r="G10" s="20"/>
      <c r="H10" s="21" t="s">
        <v>368</v>
      </c>
      <c r="J10" s="146"/>
      <c r="K10" s="146"/>
      <c r="L10" s="146"/>
    </row>
    <row r="11" spans="1:13" s="8" customFormat="1" ht="20.100000000000001" customHeight="1" x14ac:dyDescent="0.2">
      <c r="A11" s="14"/>
      <c r="B11" s="14"/>
      <c r="C11" s="296"/>
      <c r="D11" s="296"/>
      <c r="E11" s="24"/>
      <c r="F11" s="23" t="s">
        <v>23</v>
      </c>
      <c r="G11" s="20"/>
      <c r="H11" s="21">
        <v>0</v>
      </c>
      <c r="J11" s="146"/>
      <c r="K11" s="146"/>
      <c r="L11" s="146"/>
    </row>
    <row r="12" spans="1:13" s="8" customFormat="1" ht="20.100000000000001" customHeight="1" x14ac:dyDescent="0.2">
      <c r="A12" s="290"/>
      <c r="B12" s="290"/>
      <c r="C12" s="290"/>
      <c r="D12" s="290"/>
      <c r="E12" s="14"/>
      <c r="F12" s="23" t="s">
        <v>21</v>
      </c>
      <c r="G12" s="20"/>
      <c r="H12" s="21">
        <v>1281</v>
      </c>
      <c r="J12" s="284" t="s">
        <v>1220</v>
      </c>
      <c r="K12" s="284"/>
      <c r="L12" s="284"/>
    </row>
    <row r="13" spans="1:13" s="8" customFormat="1" ht="20.100000000000001" customHeight="1" x14ac:dyDescent="0.2">
      <c r="A13" s="291" t="s">
        <v>144</v>
      </c>
      <c r="B13" s="292"/>
      <c r="C13" s="292"/>
      <c r="D13" s="293"/>
      <c r="E13" s="14"/>
      <c r="F13" s="23" t="s">
        <v>155</v>
      </c>
      <c r="G13" s="20">
        <v>120</v>
      </c>
      <c r="H13" s="21">
        <v>124</v>
      </c>
      <c r="J13" s="284"/>
      <c r="K13" s="284"/>
      <c r="L13" s="284"/>
    </row>
    <row r="14" spans="1:13" s="8" customFormat="1" ht="20.100000000000001" customHeight="1" x14ac:dyDescent="0.2">
      <c r="A14" s="23" t="s">
        <v>40</v>
      </c>
      <c r="B14" s="246" t="s">
        <v>41</v>
      </c>
      <c r="C14" s="294"/>
      <c r="D14" s="247"/>
      <c r="E14" s="14"/>
      <c r="F14" s="23" t="s">
        <v>157</v>
      </c>
      <c r="G14" s="20"/>
      <c r="H14" s="21">
        <v>4</v>
      </c>
      <c r="J14" s="284"/>
      <c r="K14" s="284"/>
      <c r="L14" s="284"/>
    </row>
    <row r="15" spans="1:13" s="8" customFormat="1" ht="20.100000000000001" customHeight="1" x14ac:dyDescent="0.2">
      <c r="A15" s="19" t="s">
        <v>150</v>
      </c>
      <c r="B15" s="244">
        <v>0.5</v>
      </c>
      <c r="C15" s="295"/>
      <c r="D15" s="245"/>
      <c r="E15" s="14"/>
      <c r="F15" s="23" t="s">
        <v>158</v>
      </c>
      <c r="G15" s="20"/>
      <c r="H15" s="21" t="s">
        <v>1221</v>
      </c>
      <c r="J15" s="284"/>
      <c r="K15" s="284"/>
      <c r="L15" s="284"/>
    </row>
    <row r="16" spans="1:13" s="8" customFormat="1" ht="20.100000000000001" customHeight="1" x14ac:dyDescent="0.2">
      <c r="A16" s="19" t="s">
        <v>151</v>
      </c>
      <c r="B16" s="244" t="s">
        <v>41</v>
      </c>
      <c r="C16" s="295"/>
      <c r="D16" s="245"/>
      <c r="E16" s="14"/>
      <c r="F16" s="23" t="s">
        <v>182</v>
      </c>
      <c r="G16" s="20"/>
      <c r="H16" s="21" t="s">
        <v>1222</v>
      </c>
      <c r="J16" s="284"/>
      <c r="K16" s="284"/>
      <c r="L16" s="284"/>
    </row>
    <row r="17" spans="1:9" s="8" customFormat="1" ht="20.100000000000001" customHeight="1" x14ac:dyDescent="0.2">
      <c r="A17" s="19" t="s">
        <v>152</v>
      </c>
      <c r="B17" s="266">
        <v>1</v>
      </c>
      <c r="C17" s="285"/>
      <c r="D17" s="286"/>
      <c r="E17" s="14"/>
      <c r="F17" s="23" t="s">
        <v>58</v>
      </c>
      <c r="G17" s="20">
        <v>0.4</v>
      </c>
      <c r="H17" s="21" t="s">
        <v>259</v>
      </c>
    </row>
    <row r="18" spans="1:9" s="8" customFormat="1" ht="20.100000000000001" customHeight="1" x14ac:dyDescent="0.2">
      <c r="A18" s="19" t="s">
        <v>185</v>
      </c>
      <c r="B18" s="266">
        <v>120</v>
      </c>
      <c r="C18" s="285"/>
      <c r="D18" s="286"/>
      <c r="E18" s="14"/>
      <c r="F18" s="25" t="s">
        <v>186</v>
      </c>
      <c r="G18" s="26"/>
      <c r="H18" s="27">
        <v>0.27</v>
      </c>
    </row>
    <row r="19" spans="1:9" s="8" customFormat="1" ht="20.100000000000001" customHeight="1" x14ac:dyDescent="0.2">
      <c r="A19" s="28" t="s">
        <v>154</v>
      </c>
      <c r="B19" s="270">
        <v>7.7</v>
      </c>
      <c r="C19" s="287"/>
      <c r="D19" s="288"/>
      <c r="E19" s="14"/>
      <c r="F19" s="14"/>
      <c r="G19" s="14"/>
      <c r="H19" s="14"/>
    </row>
    <row r="20" spans="1:9" s="8" customFormat="1" ht="20.100000000000001" customHeight="1" x14ac:dyDescent="0.2">
      <c r="A20" s="14"/>
      <c r="B20" s="14"/>
      <c r="C20" s="48"/>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1223</v>
      </c>
      <c r="B23" s="33" t="s">
        <v>198</v>
      </c>
      <c r="C23" s="34" t="s">
        <v>72</v>
      </c>
      <c r="D23" s="35">
        <v>8</v>
      </c>
      <c r="E23" s="35">
        <v>175</v>
      </c>
      <c r="F23" s="35">
        <v>123</v>
      </c>
      <c r="G23" s="35">
        <v>123</v>
      </c>
      <c r="H23" s="36">
        <f>G23/E23</f>
        <v>0.70285714285714285</v>
      </c>
      <c r="I23" s="37"/>
    </row>
    <row r="24" spans="1:9" s="8" customFormat="1" ht="20.100000000000001" customHeight="1" x14ac:dyDescent="0.2">
      <c r="A24" s="32" t="s">
        <v>1224</v>
      </c>
      <c r="B24" s="33" t="s">
        <v>1225</v>
      </c>
      <c r="C24" s="34" t="s">
        <v>72</v>
      </c>
      <c r="D24" s="35">
        <v>8</v>
      </c>
      <c r="E24" s="35">
        <v>175</v>
      </c>
      <c r="F24" s="35">
        <v>131</v>
      </c>
      <c r="G24" s="35">
        <v>131</v>
      </c>
      <c r="H24" s="36">
        <f t="shared" ref="H24:H33" si="0">G24/E24</f>
        <v>0.74857142857142855</v>
      </c>
      <c r="I24" s="37"/>
    </row>
    <row r="25" spans="1:9" s="8" customFormat="1" ht="20.100000000000001" customHeight="1" x14ac:dyDescent="0.2">
      <c r="A25" s="32" t="s">
        <v>1226</v>
      </c>
      <c r="B25" s="33" t="s">
        <v>1225</v>
      </c>
      <c r="C25" s="34" t="s">
        <v>72</v>
      </c>
      <c r="D25" s="35">
        <v>8</v>
      </c>
      <c r="E25" s="35">
        <v>175</v>
      </c>
      <c r="F25" s="35">
        <v>128</v>
      </c>
      <c r="G25" s="35">
        <v>128</v>
      </c>
      <c r="H25" s="36">
        <f t="shared" si="0"/>
        <v>0.73142857142857143</v>
      </c>
      <c r="I25" s="37"/>
    </row>
    <row r="26" spans="1:9" s="8" customFormat="1" ht="20.100000000000001" customHeight="1" x14ac:dyDescent="0.2">
      <c r="A26" s="32" t="s">
        <v>1227</v>
      </c>
      <c r="B26" s="33" t="s">
        <v>198</v>
      </c>
      <c r="C26" s="34" t="s">
        <v>72</v>
      </c>
      <c r="D26" s="35">
        <v>8</v>
      </c>
      <c r="E26" s="35">
        <v>170</v>
      </c>
      <c r="F26" s="35">
        <v>129</v>
      </c>
      <c r="G26" s="35">
        <v>129</v>
      </c>
      <c r="H26" s="36">
        <f t="shared" si="0"/>
        <v>0.75882352941176467</v>
      </c>
      <c r="I26" s="37"/>
    </row>
    <row r="27" spans="1:9" s="8" customFormat="1" ht="20.100000000000001" customHeight="1" x14ac:dyDescent="0.2">
      <c r="A27" s="32" t="s">
        <v>1228</v>
      </c>
      <c r="B27" s="33" t="s">
        <v>198</v>
      </c>
      <c r="C27" s="34" t="s">
        <v>72</v>
      </c>
      <c r="D27" s="35">
        <v>8</v>
      </c>
      <c r="E27" s="35">
        <v>170</v>
      </c>
      <c r="F27" s="35">
        <v>122</v>
      </c>
      <c r="G27" s="35">
        <v>122</v>
      </c>
      <c r="H27" s="36">
        <f t="shared" si="0"/>
        <v>0.71764705882352942</v>
      </c>
      <c r="I27" s="37"/>
    </row>
    <row r="28" spans="1:9" s="8" customFormat="1" ht="20.100000000000001" customHeight="1" x14ac:dyDescent="0.2">
      <c r="A28" s="32" t="s">
        <v>1229</v>
      </c>
      <c r="B28" s="33" t="s">
        <v>198</v>
      </c>
      <c r="C28" s="34" t="s">
        <v>72</v>
      </c>
      <c r="D28" s="35">
        <v>8</v>
      </c>
      <c r="E28" s="35">
        <v>175</v>
      </c>
      <c r="F28" s="35">
        <v>125</v>
      </c>
      <c r="G28" s="35">
        <v>125</v>
      </c>
      <c r="H28" s="36">
        <f t="shared" si="0"/>
        <v>0.7142857142857143</v>
      </c>
      <c r="I28" s="37"/>
    </row>
    <row r="29" spans="1:9" s="8" customFormat="1" ht="20.100000000000001" customHeight="1" x14ac:dyDescent="0.2">
      <c r="A29" s="32" t="s">
        <v>1230</v>
      </c>
      <c r="B29" s="33" t="s">
        <v>198</v>
      </c>
      <c r="C29" s="34" t="s">
        <v>72</v>
      </c>
      <c r="D29" s="35">
        <v>8</v>
      </c>
      <c r="E29" s="35">
        <v>175</v>
      </c>
      <c r="F29" s="35">
        <v>132</v>
      </c>
      <c r="G29" s="35">
        <v>132</v>
      </c>
      <c r="H29" s="36">
        <f t="shared" si="0"/>
        <v>0.75428571428571434</v>
      </c>
      <c r="I29" s="37"/>
    </row>
    <row r="30" spans="1:9" s="8" customFormat="1" ht="20.100000000000001" customHeight="1" x14ac:dyDescent="0.2">
      <c r="A30" s="32" t="s">
        <v>1231</v>
      </c>
      <c r="B30" s="33" t="s">
        <v>198</v>
      </c>
      <c r="C30" s="34" t="s">
        <v>72</v>
      </c>
      <c r="D30" s="35">
        <v>8</v>
      </c>
      <c r="E30" s="35">
        <v>170</v>
      </c>
      <c r="F30" s="35">
        <v>127</v>
      </c>
      <c r="G30" s="35">
        <v>127</v>
      </c>
      <c r="H30" s="36">
        <f t="shared" si="0"/>
        <v>0.74705882352941178</v>
      </c>
      <c r="I30" s="37"/>
    </row>
    <row r="31" spans="1:9" s="8" customFormat="1" ht="20.100000000000001" customHeight="1" x14ac:dyDescent="0.2">
      <c r="A31" s="32" t="s">
        <v>1232</v>
      </c>
      <c r="B31" s="33" t="s">
        <v>198</v>
      </c>
      <c r="C31" s="34" t="s">
        <v>72</v>
      </c>
      <c r="D31" s="35">
        <v>8</v>
      </c>
      <c r="E31" s="35">
        <v>170</v>
      </c>
      <c r="F31" s="35">
        <v>133</v>
      </c>
      <c r="G31" s="35">
        <v>133</v>
      </c>
      <c r="H31" s="36">
        <f t="shared" si="0"/>
        <v>0.78235294117647058</v>
      </c>
      <c r="I31" s="37"/>
    </row>
    <row r="32" spans="1:9" s="8" customFormat="1" ht="20.100000000000001" customHeight="1" x14ac:dyDescent="0.2">
      <c r="A32" s="32" t="s">
        <v>1233</v>
      </c>
      <c r="B32" s="33" t="s">
        <v>198</v>
      </c>
      <c r="C32" s="34" t="s">
        <v>72</v>
      </c>
      <c r="D32" s="35">
        <v>8</v>
      </c>
      <c r="E32" s="35">
        <v>175</v>
      </c>
      <c r="F32" s="35">
        <v>131</v>
      </c>
      <c r="G32" s="35">
        <v>131</v>
      </c>
      <c r="H32" s="36">
        <f t="shared" si="0"/>
        <v>0.74857142857142855</v>
      </c>
      <c r="I32" s="37"/>
    </row>
    <row r="33" spans="1:9" s="8" customFormat="1" ht="20.100000000000001" customHeight="1" x14ac:dyDescent="0.2">
      <c r="A33" s="58" t="s">
        <v>1234</v>
      </c>
      <c r="B33" s="33"/>
      <c r="C33" s="34"/>
      <c r="D33" s="35"/>
      <c r="E33" s="79">
        <f>SUM(E23:E32)</f>
        <v>1730</v>
      </c>
      <c r="F33" s="35">
        <v>1281</v>
      </c>
      <c r="G33" s="79">
        <f>SUM(G23:G32)</f>
        <v>1281</v>
      </c>
      <c r="H33" s="80">
        <f t="shared" si="0"/>
        <v>0.74046242774566473</v>
      </c>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2">
    <mergeCell ref="C11:D11"/>
    <mergeCell ref="A1:H1"/>
    <mergeCell ref="A2:H2"/>
    <mergeCell ref="A3:H3"/>
    <mergeCell ref="A4:H4"/>
    <mergeCell ref="A5:B5"/>
    <mergeCell ref="C5:H5"/>
    <mergeCell ref="A7:D7"/>
    <mergeCell ref="F7:H7"/>
    <mergeCell ref="B8:D8"/>
    <mergeCell ref="B9:D9"/>
    <mergeCell ref="B10:D10"/>
    <mergeCell ref="J12:L16"/>
    <mergeCell ref="B18:D18"/>
    <mergeCell ref="B19:D19"/>
    <mergeCell ref="A21:D21"/>
    <mergeCell ref="A12:D12"/>
    <mergeCell ref="A13:D13"/>
    <mergeCell ref="B14:D14"/>
    <mergeCell ref="B15:D15"/>
    <mergeCell ref="B16:D16"/>
    <mergeCell ref="B17:D17"/>
  </mergeCells>
  <printOptions horizontalCentered="1"/>
  <pageMargins left="0.7" right="0.7" top="0.5" bottom="0.5" header="0" footer="0"/>
  <pageSetup scale="84" orientation="portrait" r:id="rId1"/>
  <rowBreaks count="1" manualBreakCount="1">
    <brk id="38" max="16383" man="1"/>
  </rowBreaks>
  <drawing r:id="rId2"/>
  <legacyDrawing r:id="rId3"/>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4EFAB-A86F-463D-A4BC-C8FB2952D86A}">
  <sheetPr>
    <pageSetUpPr fitToPage="1"/>
  </sheetPr>
  <dimension ref="A1:M81"/>
  <sheetViews>
    <sheetView zoomScale="80" zoomScaleNormal="80" zoomScaleSheetLayoutView="80" workbookViewId="0">
      <selection activeCell="M19" sqref="M19"/>
    </sheetView>
  </sheetViews>
  <sheetFormatPr defaultColWidth="15.7109375" defaultRowHeight="15" x14ac:dyDescent="0.25"/>
  <cols>
    <col min="1" max="1" width="22.85546875" style="3" bestFit="1" customWidth="1"/>
    <col min="2" max="4" width="10.7109375" style="3" customWidth="1"/>
    <col min="5" max="5" width="12" style="3" customWidth="1"/>
    <col min="6" max="6" width="18" style="3" bestFit="1" customWidth="1"/>
    <col min="7" max="8" width="10.7109375" style="3" customWidth="1"/>
    <col min="9" max="16384" width="15.7109375" style="3"/>
  </cols>
  <sheetData>
    <row r="1" spans="1:13" ht="53.25" customHeight="1" x14ac:dyDescent="0.45">
      <c r="A1" s="252" t="s">
        <v>0</v>
      </c>
      <c r="B1" s="252"/>
      <c r="C1" s="252"/>
      <c r="D1" s="252"/>
      <c r="E1" s="252"/>
      <c r="F1" s="252"/>
      <c r="G1" s="252"/>
      <c r="H1" s="252"/>
      <c r="I1" s="1"/>
      <c r="J1" s="1"/>
      <c r="K1" s="1"/>
      <c r="L1" s="1"/>
      <c r="M1" s="2"/>
    </row>
    <row r="2" spans="1:13" ht="20.25" x14ac:dyDescent="0.25">
      <c r="A2" s="253" t="s">
        <v>1</v>
      </c>
      <c r="B2" s="253"/>
      <c r="C2" s="253"/>
      <c r="D2" s="253"/>
      <c r="E2" s="253"/>
      <c r="F2" s="253"/>
      <c r="G2" s="253"/>
      <c r="H2" s="253"/>
      <c r="I2" s="4"/>
      <c r="J2" s="4"/>
      <c r="K2" s="4"/>
      <c r="L2" s="4"/>
      <c r="M2" s="5"/>
    </row>
    <row r="3" spans="1:13" ht="21" x14ac:dyDescent="0.25">
      <c r="A3" s="254" t="s">
        <v>2</v>
      </c>
      <c r="B3" s="254"/>
      <c r="C3" s="254"/>
      <c r="D3" s="254"/>
      <c r="E3" s="254"/>
      <c r="F3" s="254"/>
      <c r="G3" s="254"/>
      <c r="H3" s="254"/>
      <c r="I3" s="6"/>
      <c r="J3" s="6"/>
      <c r="K3" s="6"/>
      <c r="L3" s="6"/>
      <c r="M3" s="7"/>
    </row>
    <row r="4" spans="1:13" ht="15" customHeight="1" x14ac:dyDescent="0.25">
      <c r="A4" s="255"/>
      <c r="B4" s="255"/>
      <c r="C4" s="255"/>
      <c r="D4" s="255"/>
      <c r="E4" s="255"/>
      <c r="F4" s="255"/>
      <c r="G4" s="255"/>
      <c r="H4" s="255"/>
      <c r="I4" s="8"/>
      <c r="J4" s="8"/>
      <c r="K4" s="8"/>
      <c r="L4" s="8"/>
    </row>
    <row r="5" spans="1:13" s="10" customFormat="1" ht="20.100000000000001" customHeight="1" x14ac:dyDescent="0.25">
      <c r="A5" s="297" t="s">
        <v>1235</v>
      </c>
      <c r="B5" s="297"/>
      <c r="C5" s="297" t="s">
        <v>1214</v>
      </c>
      <c r="D5" s="297"/>
      <c r="E5" s="297"/>
      <c r="F5" s="297"/>
      <c r="G5" s="297"/>
      <c r="H5" s="297"/>
      <c r="I5" s="9"/>
    </row>
    <row r="6" spans="1:13" ht="6.75" customHeight="1" thickBot="1" x14ac:dyDescent="0.3">
      <c r="A6" s="11"/>
      <c r="B6" s="11"/>
      <c r="C6" s="11"/>
      <c r="D6" s="11"/>
      <c r="E6" s="11"/>
      <c r="F6" s="11"/>
      <c r="G6" s="11"/>
      <c r="H6" s="12"/>
      <c r="I6" s="12"/>
      <c r="J6" s="12"/>
      <c r="K6" s="12"/>
      <c r="L6" s="12"/>
    </row>
    <row r="7" spans="1:13" s="8" customFormat="1" ht="20.100000000000001" customHeight="1" thickBot="1" x14ac:dyDescent="0.25">
      <c r="A7" s="298" t="s">
        <v>4</v>
      </c>
      <c r="B7" s="299"/>
      <c r="C7" s="299"/>
      <c r="D7" s="300"/>
      <c r="E7" s="14"/>
      <c r="F7" s="298" t="s">
        <v>5</v>
      </c>
      <c r="G7" s="299"/>
      <c r="H7" s="300"/>
    </row>
    <row r="8" spans="1:13" s="8" customFormat="1" ht="20.100000000000001" customHeight="1" thickBot="1" x14ac:dyDescent="0.25">
      <c r="A8" s="15" t="s">
        <v>127</v>
      </c>
      <c r="B8" s="301" t="s">
        <v>175</v>
      </c>
      <c r="C8" s="302"/>
      <c r="D8" s="303"/>
      <c r="E8" s="14"/>
      <c r="F8" s="16" t="s">
        <v>8</v>
      </c>
      <c r="G8" s="17" t="s">
        <v>9</v>
      </c>
      <c r="H8" s="18" t="s">
        <v>10</v>
      </c>
      <c r="J8" s="238" t="s">
        <v>1215</v>
      </c>
      <c r="K8" s="238" t="s">
        <v>1216</v>
      </c>
    </row>
    <row r="9" spans="1:13" s="8" customFormat="1" ht="20.100000000000001" customHeight="1" x14ac:dyDescent="0.2">
      <c r="A9" s="15" t="s">
        <v>12</v>
      </c>
      <c r="B9" s="266" t="s">
        <v>830</v>
      </c>
      <c r="C9" s="285"/>
      <c r="D9" s="286"/>
      <c r="E9" s="14"/>
      <c r="F9" s="19" t="s">
        <v>178</v>
      </c>
      <c r="G9" s="20">
        <v>1230</v>
      </c>
      <c r="H9" s="21"/>
      <c r="J9" s="159" t="s">
        <v>1217</v>
      </c>
      <c r="K9" s="159" t="s">
        <v>1218</v>
      </c>
      <c r="L9" s="146"/>
    </row>
    <row r="10" spans="1:13" s="8" customFormat="1" ht="20.100000000000001" customHeight="1" thickBot="1" x14ac:dyDescent="0.25">
      <c r="A10" s="22" t="s">
        <v>15</v>
      </c>
      <c r="B10" s="270"/>
      <c r="C10" s="287"/>
      <c r="D10" s="288"/>
      <c r="E10" s="14"/>
      <c r="F10" s="23" t="s">
        <v>273</v>
      </c>
      <c r="G10" s="20"/>
      <c r="H10" s="21"/>
      <c r="J10" s="146"/>
      <c r="K10" s="146"/>
      <c r="L10" s="146"/>
    </row>
    <row r="11" spans="1:13" s="8" customFormat="1" ht="20.100000000000001" customHeight="1" x14ac:dyDescent="0.2">
      <c r="A11" s="14"/>
      <c r="B11" s="14"/>
      <c r="C11" s="296"/>
      <c r="D11" s="296"/>
      <c r="E11" s="24"/>
      <c r="F11" s="23" t="s">
        <v>23</v>
      </c>
      <c r="G11" s="20"/>
      <c r="H11" s="21"/>
      <c r="J11" s="146"/>
      <c r="K11" s="146"/>
      <c r="L11" s="146"/>
    </row>
    <row r="12" spans="1:13" s="8" customFormat="1" ht="20.100000000000001" customHeight="1" thickBot="1" x14ac:dyDescent="0.25">
      <c r="A12" s="290"/>
      <c r="B12" s="290"/>
      <c r="C12" s="290"/>
      <c r="D12" s="290"/>
      <c r="E12" s="14"/>
      <c r="F12" s="23" t="s">
        <v>21</v>
      </c>
      <c r="G12" s="20"/>
      <c r="H12" s="21"/>
      <c r="J12" s="146"/>
      <c r="K12" s="146"/>
      <c r="L12" s="146"/>
    </row>
    <row r="13" spans="1:13" s="8" customFormat="1" ht="20.100000000000001" customHeight="1" thickBot="1" x14ac:dyDescent="0.25">
      <c r="A13" s="291" t="s">
        <v>144</v>
      </c>
      <c r="B13" s="292"/>
      <c r="C13" s="292"/>
      <c r="D13" s="293"/>
      <c r="E13" s="14"/>
      <c r="F13" s="23" t="s">
        <v>155</v>
      </c>
      <c r="G13" s="20">
        <v>120</v>
      </c>
      <c r="H13" s="21"/>
      <c r="J13" s="146"/>
      <c r="K13" s="146"/>
      <c r="L13" s="146"/>
    </row>
    <row r="14" spans="1:13" s="8" customFormat="1" ht="20.100000000000001" customHeight="1" x14ac:dyDescent="0.2">
      <c r="A14" s="23" t="s">
        <v>40</v>
      </c>
      <c r="B14" s="246"/>
      <c r="C14" s="294"/>
      <c r="D14" s="247"/>
      <c r="E14" s="14"/>
      <c r="F14" s="23" t="s">
        <v>157</v>
      </c>
      <c r="G14" s="20"/>
      <c r="H14" s="21"/>
      <c r="J14" s="146"/>
      <c r="K14" s="146"/>
      <c r="L14" s="146"/>
    </row>
    <row r="15" spans="1:13" s="8" customFormat="1" ht="20.100000000000001" customHeight="1" x14ac:dyDescent="0.2">
      <c r="A15" s="19" t="s">
        <v>150</v>
      </c>
      <c r="B15" s="244"/>
      <c r="C15" s="295"/>
      <c r="D15" s="245"/>
      <c r="E15" s="14"/>
      <c r="F15" s="23" t="s">
        <v>158</v>
      </c>
      <c r="G15" s="20"/>
      <c r="H15" s="21"/>
    </row>
    <row r="16" spans="1:13" s="8" customFormat="1" ht="20.100000000000001" customHeight="1" x14ac:dyDescent="0.2">
      <c r="A16" s="19" t="s">
        <v>151</v>
      </c>
      <c r="B16" s="244"/>
      <c r="C16" s="295"/>
      <c r="D16" s="245"/>
      <c r="E16" s="14"/>
      <c r="F16" s="23" t="s">
        <v>182</v>
      </c>
      <c r="G16" s="20"/>
      <c r="H16" s="21"/>
    </row>
    <row r="17" spans="1:9" s="8" customFormat="1" ht="20.100000000000001" customHeight="1" x14ac:dyDescent="0.2">
      <c r="A17" s="19" t="s">
        <v>152</v>
      </c>
      <c r="B17" s="266">
        <v>1</v>
      </c>
      <c r="C17" s="285"/>
      <c r="D17" s="286"/>
      <c r="E17" s="14"/>
      <c r="F17" s="23" t="s">
        <v>58</v>
      </c>
      <c r="G17" s="20">
        <v>0.4</v>
      </c>
      <c r="H17" s="21"/>
    </row>
    <row r="18" spans="1:9" s="8" customFormat="1" ht="20.100000000000001" customHeight="1" thickBot="1" x14ac:dyDescent="0.25">
      <c r="A18" s="19" t="s">
        <v>185</v>
      </c>
      <c r="B18" s="266">
        <v>120</v>
      </c>
      <c r="C18" s="285"/>
      <c r="D18" s="286"/>
      <c r="E18" s="14"/>
      <c r="F18" s="25" t="s">
        <v>186</v>
      </c>
      <c r="G18" s="26"/>
      <c r="H18" s="27"/>
    </row>
    <row r="19" spans="1:9" s="8" customFormat="1" ht="20.100000000000001" customHeight="1" thickBot="1" x14ac:dyDescent="0.25">
      <c r="A19" s="28" t="s">
        <v>154</v>
      </c>
      <c r="B19" s="270"/>
      <c r="C19" s="287"/>
      <c r="D19" s="288"/>
      <c r="E19" s="14"/>
      <c r="F19" s="14"/>
      <c r="G19" s="14"/>
      <c r="H19" s="14"/>
    </row>
    <row r="20" spans="1:9" s="8" customFormat="1" ht="20.100000000000001" customHeight="1" x14ac:dyDescent="0.2">
      <c r="A20" s="14"/>
      <c r="B20" s="14"/>
      <c r="C20" s="48"/>
      <c r="D20" s="14"/>
      <c r="E20" s="14"/>
      <c r="F20" s="14"/>
      <c r="G20" s="14"/>
      <c r="H20" s="14"/>
    </row>
    <row r="21" spans="1:9" s="8" customFormat="1" ht="16.5" customHeight="1" thickBot="1" x14ac:dyDescent="0.25">
      <c r="A21" s="289"/>
      <c r="B21" s="289"/>
      <c r="C21" s="289"/>
      <c r="D21" s="289"/>
      <c r="E21" s="14"/>
      <c r="F21" s="14"/>
      <c r="G21" s="14"/>
      <c r="H21" s="14"/>
    </row>
    <row r="22" spans="1:9" s="8" customFormat="1" ht="36.75" thickBot="1" x14ac:dyDescent="0.3">
      <c r="A22" s="29" t="s">
        <v>63</v>
      </c>
      <c r="B22" s="29" t="s">
        <v>64</v>
      </c>
      <c r="C22" s="30" t="s">
        <v>65</v>
      </c>
      <c r="D22" s="30" t="s">
        <v>66</v>
      </c>
      <c r="E22" s="30" t="s">
        <v>187</v>
      </c>
      <c r="F22" s="30" t="s">
        <v>188</v>
      </c>
      <c r="G22" s="30" t="s">
        <v>189</v>
      </c>
      <c r="H22" s="13" t="s">
        <v>190</v>
      </c>
      <c r="I22" s="31"/>
    </row>
    <row r="23" spans="1:9" s="8" customFormat="1" ht="20.100000000000001" customHeight="1" x14ac:dyDescent="0.2">
      <c r="A23" s="32" t="s">
        <v>1236</v>
      </c>
      <c r="B23" s="33" t="s">
        <v>1237</v>
      </c>
      <c r="C23" s="34" t="s">
        <v>72</v>
      </c>
      <c r="D23" s="35">
        <v>10</v>
      </c>
      <c r="E23" s="35">
        <v>215</v>
      </c>
      <c r="F23" s="35"/>
      <c r="G23" s="35"/>
      <c r="H23" s="36">
        <f>G23/E23</f>
        <v>0</v>
      </c>
      <c r="I23" s="37"/>
    </row>
    <row r="24" spans="1:9" s="8" customFormat="1" ht="20.100000000000001" customHeight="1" x14ac:dyDescent="0.2">
      <c r="A24" s="32" t="s">
        <v>1238</v>
      </c>
      <c r="B24" s="33" t="s">
        <v>1237</v>
      </c>
      <c r="C24" s="34" t="s">
        <v>72</v>
      </c>
      <c r="D24" s="35">
        <v>10</v>
      </c>
      <c r="E24" s="35">
        <v>215</v>
      </c>
      <c r="F24" s="35"/>
      <c r="G24" s="35"/>
      <c r="H24" s="36">
        <f t="shared" ref="H24:H29" si="0">G24/E24</f>
        <v>0</v>
      </c>
      <c r="I24" s="37"/>
    </row>
    <row r="25" spans="1:9" s="8" customFormat="1" ht="20.100000000000001" customHeight="1" x14ac:dyDescent="0.2">
      <c r="A25" s="32" t="s">
        <v>1239</v>
      </c>
      <c r="B25" s="33" t="s">
        <v>192</v>
      </c>
      <c r="C25" s="34" t="s">
        <v>72</v>
      </c>
      <c r="D25" s="35">
        <v>10</v>
      </c>
      <c r="E25" s="35">
        <v>190</v>
      </c>
      <c r="F25" s="35"/>
      <c r="G25" s="35"/>
      <c r="H25" s="36">
        <f t="shared" si="0"/>
        <v>0</v>
      </c>
      <c r="I25" s="37"/>
    </row>
    <row r="26" spans="1:9" s="8" customFormat="1" ht="20.100000000000001" customHeight="1" x14ac:dyDescent="0.2">
      <c r="A26" s="32" t="s">
        <v>1240</v>
      </c>
      <c r="B26" s="33" t="s">
        <v>192</v>
      </c>
      <c r="C26" s="34" t="s">
        <v>72</v>
      </c>
      <c r="D26" s="35">
        <v>10</v>
      </c>
      <c r="E26" s="35">
        <v>190</v>
      </c>
      <c r="F26" s="35"/>
      <c r="G26" s="35"/>
      <c r="H26" s="36">
        <f t="shared" si="0"/>
        <v>0</v>
      </c>
      <c r="I26" s="37"/>
    </row>
    <row r="27" spans="1:9" s="8" customFormat="1" ht="20.100000000000001" customHeight="1" x14ac:dyDescent="0.2">
      <c r="A27" s="32" t="s">
        <v>1241</v>
      </c>
      <c r="B27" s="33" t="s">
        <v>195</v>
      </c>
      <c r="C27" s="34" t="s">
        <v>72</v>
      </c>
      <c r="D27" s="35">
        <v>10</v>
      </c>
      <c r="E27" s="35">
        <v>210</v>
      </c>
      <c r="F27" s="35"/>
      <c r="G27" s="35"/>
      <c r="H27" s="36">
        <f t="shared" si="0"/>
        <v>0</v>
      </c>
      <c r="I27" s="37"/>
    </row>
    <row r="28" spans="1:9" s="8" customFormat="1" ht="20.100000000000001" customHeight="1" x14ac:dyDescent="0.2">
      <c r="A28" s="32" t="s">
        <v>1242</v>
      </c>
      <c r="B28" s="33" t="s">
        <v>195</v>
      </c>
      <c r="C28" s="34" t="s">
        <v>72</v>
      </c>
      <c r="D28" s="35">
        <v>10</v>
      </c>
      <c r="E28" s="35">
        <v>210</v>
      </c>
      <c r="F28" s="35"/>
      <c r="G28" s="35"/>
      <c r="H28" s="36">
        <f t="shared" si="0"/>
        <v>0</v>
      </c>
      <c r="I28" s="37"/>
    </row>
    <row r="29" spans="1:9" s="8" customFormat="1" ht="20.100000000000001" customHeight="1" x14ac:dyDescent="0.2">
      <c r="A29" s="58" t="s">
        <v>1243</v>
      </c>
      <c r="B29" s="33"/>
      <c r="C29" s="34"/>
      <c r="D29" s="35"/>
      <c r="E29" s="79">
        <f>SUM(E23:E28)</f>
        <v>1230</v>
      </c>
      <c r="F29" s="35"/>
      <c r="G29" s="79">
        <f>SUM(G23:G28)</f>
        <v>0</v>
      </c>
      <c r="H29" s="80">
        <f t="shared" si="0"/>
        <v>0</v>
      </c>
      <c r="I29" s="37"/>
    </row>
    <row r="30" spans="1:9" s="8" customFormat="1" ht="20.100000000000001" customHeight="1" x14ac:dyDescent="0.2">
      <c r="A30" s="32"/>
      <c r="B30" s="33"/>
      <c r="C30" s="34"/>
      <c r="D30" s="35"/>
      <c r="E30" s="35"/>
      <c r="F30" s="35"/>
      <c r="G30" s="35"/>
      <c r="H30" s="36"/>
      <c r="I30" s="37"/>
    </row>
    <row r="31" spans="1:9" s="8" customFormat="1" ht="20.100000000000001" customHeight="1" x14ac:dyDescent="0.2">
      <c r="A31" s="32"/>
      <c r="B31" s="33"/>
      <c r="C31" s="34"/>
      <c r="D31" s="35"/>
      <c r="E31" s="35"/>
      <c r="F31" s="35"/>
      <c r="G31" s="35"/>
      <c r="H31" s="36"/>
      <c r="I31" s="37"/>
    </row>
    <row r="32" spans="1:9" s="8" customFormat="1" ht="20.100000000000001" customHeight="1" x14ac:dyDescent="0.2">
      <c r="A32" s="32"/>
      <c r="B32" s="33"/>
      <c r="C32" s="34"/>
      <c r="D32" s="35"/>
      <c r="E32" s="35"/>
      <c r="F32" s="35"/>
      <c r="G32" s="35"/>
      <c r="H32" s="36"/>
      <c r="I32" s="37"/>
    </row>
    <row r="33" spans="1:9" s="8" customFormat="1" ht="20.100000000000001" customHeight="1" x14ac:dyDescent="0.2">
      <c r="A33" s="32"/>
      <c r="B33" s="33"/>
      <c r="C33" s="34"/>
      <c r="D33" s="35"/>
      <c r="E33" s="35"/>
      <c r="F33" s="35"/>
      <c r="G33" s="35"/>
      <c r="H33" s="36"/>
      <c r="I33" s="37"/>
    </row>
    <row r="34" spans="1:9" s="8" customFormat="1" ht="20.100000000000001" customHeight="1" x14ac:dyDescent="0.2">
      <c r="A34" s="32"/>
      <c r="B34" s="33"/>
      <c r="C34" s="34"/>
      <c r="D34" s="35"/>
      <c r="E34" s="35"/>
      <c r="F34" s="35"/>
      <c r="G34" s="35"/>
      <c r="H34" s="36"/>
      <c r="I34" s="37"/>
    </row>
    <row r="35" spans="1:9" s="8" customFormat="1" ht="20.100000000000001" customHeight="1" thickBot="1" x14ac:dyDescent="0.25">
      <c r="A35" s="39"/>
      <c r="B35" s="40"/>
      <c r="C35" s="41"/>
      <c r="D35" s="42"/>
      <c r="E35" s="42"/>
      <c r="F35" s="42"/>
      <c r="G35" s="42"/>
      <c r="H35" s="27"/>
      <c r="I35" s="37"/>
    </row>
    <row r="36" spans="1:9" x14ac:dyDescent="0.25">
      <c r="A36" s="43"/>
      <c r="B36" s="43"/>
    </row>
    <row r="37" spans="1:9" x14ac:dyDescent="0.25">
      <c r="A37" s="43"/>
      <c r="B37" s="43"/>
    </row>
    <row r="38" spans="1:9" x14ac:dyDescent="0.25">
      <c r="A38" s="44"/>
      <c r="B38" s="44"/>
    </row>
    <row r="39" spans="1:9" x14ac:dyDescent="0.25">
      <c r="A39" s="43"/>
      <c r="B39" s="43"/>
    </row>
    <row r="40" spans="1:9" x14ac:dyDescent="0.25">
      <c r="A40" s="43"/>
      <c r="B40" s="43"/>
    </row>
    <row r="41" spans="1:9" x14ac:dyDescent="0.25">
      <c r="A41" s="44"/>
      <c r="B41" s="44"/>
    </row>
    <row r="42" spans="1:9" x14ac:dyDescent="0.25">
      <c r="A42" s="44"/>
      <c r="B42" s="44"/>
    </row>
    <row r="43" spans="1:9" x14ac:dyDescent="0.25">
      <c r="A43" s="44"/>
      <c r="B43" s="44"/>
    </row>
    <row r="44" spans="1:9" x14ac:dyDescent="0.25">
      <c r="A44" s="44"/>
      <c r="B44" s="44"/>
    </row>
    <row r="45" spans="1:9" x14ac:dyDescent="0.25">
      <c r="A45" s="44"/>
      <c r="B45" s="44"/>
    </row>
    <row r="46" spans="1:9" x14ac:dyDescent="0.25">
      <c r="A46" s="44"/>
      <c r="B46" s="44"/>
    </row>
    <row r="47" spans="1:9" x14ac:dyDescent="0.25">
      <c r="A47" s="45"/>
      <c r="B47" s="45"/>
    </row>
    <row r="48" spans="1:9" x14ac:dyDescent="0.25">
      <c r="A48" s="43"/>
      <c r="B48" s="43"/>
    </row>
    <row r="49" spans="1:2" x14ac:dyDescent="0.25">
      <c r="A49" s="43"/>
      <c r="B49" s="43"/>
    </row>
    <row r="50" spans="1:2" x14ac:dyDescent="0.25">
      <c r="A50" s="43"/>
      <c r="B50" s="43"/>
    </row>
    <row r="51" spans="1:2" x14ac:dyDescent="0.25">
      <c r="A51" s="43"/>
      <c r="B51" s="43"/>
    </row>
    <row r="52" spans="1:2" x14ac:dyDescent="0.25">
      <c r="A52" s="43"/>
      <c r="B52" s="43"/>
    </row>
    <row r="53" spans="1:2" x14ac:dyDescent="0.25">
      <c r="A53" s="43"/>
      <c r="B53" s="43"/>
    </row>
    <row r="54" spans="1:2" x14ac:dyDescent="0.25">
      <c r="A54" s="43"/>
      <c r="B54" s="43"/>
    </row>
    <row r="55" spans="1:2" x14ac:dyDescent="0.25">
      <c r="A55" s="44"/>
      <c r="B55" s="44"/>
    </row>
    <row r="56" spans="1:2" x14ac:dyDescent="0.25">
      <c r="A56" s="44"/>
      <c r="B56" s="44"/>
    </row>
    <row r="57" spans="1:2" x14ac:dyDescent="0.25">
      <c r="A57" s="44"/>
      <c r="B57" s="44"/>
    </row>
    <row r="58" spans="1:2" x14ac:dyDescent="0.25">
      <c r="A58" s="44"/>
      <c r="B58" s="44"/>
    </row>
    <row r="59" spans="1:2" x14ac:dyDescent="0.25">
      <c r="A59" s="44"/>
      <c r="B59" s="44"/>
    </row>
    <row r="60" spans="1:2" x14ac:dyDescent="0.25">
      <c r="A60" s="44"/>
      <c r="B60" s="44"/>
    </row>
    <row r="61" spans="1:2" x14ac:dyDescent="0.25">
      <c r="A61" s="46"/>
      <c r="B61" s="46"/>
    </row>
    <row r="62" spans="1:2" x14ac:dyDescent="0.25">
      <c r="A62" s="46"/>
      <c r="B62" s="46"/>
    </row>
    <row r="78" spans="1:2" x14ac:dyDescent="0.25">
      <c r="A78" s="47"/>
      <c r="B78" s="47"/>
    </row>
    <row r="79" spans="1:2" x14ac:dyDescent="0.25">
      <c r="A79" s="46"/>
      <c r="B79" s="46"/>
    </row>
    <row r="80" spans="1:2" x14ac:dyDescent="0.25">
      <c r="A80" s="43"/>
      <c r="B80" s="43"/>
    </row>
    <row r="81" spans="1:2" x14ac:dyDescent="0.25">
      <c r="A81" s="44"/>
      <c r="B81" s="44"/>
    </row>
  </sheetData>
  <mergeCells count="21">
    <mergeCell ref="C11:D11"/>
    <mergeCell ref="A1:H1"/>
    <mergeCell ref="A2:H2"/>
    <mergeCell ref="A3:H3"/>
    <mergeCell ref="A4:H4"/>
    <mergeCell ref="A5:B5"/>
    <mergeCell ref="C5:H5"/>
    <mergeCell ref="A7:D7"/>
    <mergeCell ref="F7:H7"/>
    <mergeCell ref="B8:D8"/>
    <mergeCell ref="B9:D9"/>
    <mergeCell ref="B10:D10"/>
    <mergeCell ref="B18:D18"/>
    <mergeCell ref="B19:D19"/>
    <mergeCell ref="A21:D21"/>
    <mergeCell ref="A12:D12"/>
    <mergeCell ref="A13:D13"/>
    <mergeCell ref="B14:D14"/>
    <mergeCell ref="B15:D15"/>
    <mergeCell ref="B16:D16"/>
    <mergeCell ref="B17:D17"/>
  </mergeCells>
  <printOptions horizontalCentered="1"/>
  <pageMargins left="0.7" right="0.7" top="0.5" bottom="0.5" header="0" footer="0"/>
  <pageSetup scale="84" orientation="portrait" r:id="rId1"/>
  <rowBreaks count="1" manualBreakCount="1">
    <brk id="38"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e5f4dc7-86db-493c-83c7-3c7665976394">
      <Terms xmlns="http://schemas.microsoft.com/office/infopath/2007/PartnerControls"/>
    </lcf76f155ced4ddcb4097134ff3c332f>
    <TaxCatchAll xmlns="616d5787-8033-417d-8d26-bf00747a0e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6B34604661AA48A7165EE234C76FC5" ma:contentTypeVersion="18" ma:contentTypeDescription="Create a new document." ma:contentTypeScope="" ma:versionID="9ea9e945df6df53af2cec6f21258f9aa">
  <xsd:schema xmlns:xsd="http://www.w3.org/2001/XMLSchema" xmlns:xs="http://www.w3.org/2001/XMLSchema" xmlns:p="http://schemas.microsoft.com/office/2006/metadata/properties" xmlns:ns2="3e5f4dc7-86db-493c-83c7-3c7665976394" xmlns:ns3="616d5787-8033-417d-8d26-bf00747a0ed7" targetNamespace="http://schemas.microsoft.com/office/2006/metadata/properties" ma:root="true" ma:fieldsID="a7de3da84a83b1e68fcb7588bce1e0d7" ns2:_="" ns3:_="">
    <xsd:import namespace="3e5f4dc7-86db-493c-83c7-3c7665976394"/>
    <xsd:import namespace="616d5787-8033-417d-8d26-bf00747a0ed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4dc7-86db-493c-83c7-3c76659763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74203d5-6486-42c2-9cc6-c5c81f5cfd0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6d5787-8033-417d-8d26-bf00747a0ed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b8c3431-5a97-4843-996c-26c318752ec0}" ma:internalName="TaxCatchAll" ma:showField="CatchAllData" ma:web="616d5787-8033-417d-8d26-bf00747a0e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9D1992-682A-464C-BEE1-C22BA2F5B669}">
  <ds:schemaRefs>
    <ds:schemaRef ds:uri="http://schemas.microsoft.com/sharepoint/v3/contenttype/forms"/>
  </ds:schemaRefs>
</ds:datastoreItem>
</file>

<file path=customXml/itemProps2.xml><?xml version="1.0" encoding="utf-8"?>
<ds:datastoreItem xmlns:ds="http://schemas.openxmlformats.org/officeDocument/2006/customXml" ds:itemID="{6427DA76-3B9D-41E8-B30E-903209E015CE}">
  <ds:schemaRefs>
    <ds:schemaRef ds:uri="http://schemas.microsoft.com/office/2006/metadata/properties"/>
    <ds:schemaRef ds:uri="http://schemas.microsoft.com/office/infopath/2007/PartnerControls"/>
    <ds:schemaRef ds:uri="3e5f4dc7-86db-493c-83c7-3c7665976394"/>
    <ds:schemaRef ds:uri="616d5787-8033-417d-8d26-bf00747a0ed7"/>
  </ds:schemaRefs>
</ds:datastoreItem>
</file>

<file path=customXml/itemProps3.xml><?xml version="1.0" encoding="utf-8"?>
<ds:datastoreItem xmlns:ds="http://schemas.openxmlformats.org/officeDocument/2006/customXml" ds:itemID="{35FB6513-98D4-455D-AF81-3D7730E328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4dc7-86db-493c-83c7-3c7665976394"/>
    <ds:schemaRef ds:uri="616d5787-8033-417d-8d26-bf00747a0e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105</vt:i4>
      </vt:variant>
      <vt:variant>
        <vt:lpstr>Named Ranges</vt:lpstr>
      </vt:variant>
      <vt:variant>
        <vt:i4>105</vt:i4>
      </vt:variant>
    </vt:vector>
  </HeadingPairs>
  <TitlesOfParts>
    <vt:vector size="210" baseType="lpstr">
      <vt:lpstr>RTU-3</vt:lpstr>
      <vt:lpstr>RTU-3 SGRD</vt:lpstr>
      <vt:lpstr>RTU-4</vt:lpstr>
      <vt:lpstr>RTU-4 SGRD</vt:lpstr>
      <vt:lpstr>EF-1</vt:lpstr>
      <vt:lpstr>FCU03-1</vt:lpstr>
      <vt:lpstr>FCU03-2</vt:lpstr>
      <vt:lpstr>FCU03-3</vt:lpstr>
      <vt:lpstr>FCU03-4</vt:lpstr>
      <vt:lpstr>FCU03-5</vt:lpstr>
      <vt:lpstr>FCU03-6</vt:lpstr>
      <vt:lpstr>FCU03-7</vt:lpstr>
      <vt:lpstr>FCU03-8</vt:lpstr>
      <vt:lpstr>FCU03-9</vt:lpstr>
      <vt:lpstr>FCU04-1</vt:lpstr>
      <vt:lpstr>FCU04-2</vt:lpstr>
      <vt:lpstr>FCU04-3</vt:lpstr>
      <vt:lpstr>FCU04-4</vt:lpstr>
      <vt:lpstr>FCU04-5</vt:lpstr>
      <vt:lpstr>FCU04-6</vt:lpstr>
      <vt:lpstr>FCU04-7</vt:lpstr>
      <vt:lpstr>FCU04-8</vt:lpstr>
      <vt:lpstr>FCU04-9</vt:lpstr>
      <vt:lpstr>FCU05-1</vt:lpstr>
      <vt:lpstr>FCU05-2</vt:lpstr>
      <vt:lpstr>FCU05-3</vt:lpstr>
      <vt:lpstr>FCU05-4</vt:lpstr>
      <vt:lpstr>FCU05-5</vt:lpstr>
      <vt:lpstr>FCU05-6</vt:lpstr>
      <vt:lpstr>FCU05-7</vt:lpstr>
      <vt:lpstr>FCU05-8</vt:lpstr>
      <vt:lpstr>FCU05-9</vt:lpstr>
      <vt:lpstr>FCU06-1</vt:lpstr>
      <vt:lpstr>FCU06-2</vt:lpstr>
      <vt:lpstr>FCU06-3</vt:lpstr>
      <vt:lpstr>FCU06-4</vt:lpstr>
      <vt:lpstr>FCU06-5</vt:lpstr>
      <vt:lpstr>FCU06-6</vt:lpstr>
      <vt:lpstr>FCU06-7</vt:lpstr>
      <vt:lpstr>FCU06-8</vt:lpstr>
      <vt:lpstr>FCU06-9</vt:lpstr>
      <vt:lpstr>FCU07-1</vt:lpstr>
      <vt:lpstr>FCU07-2</vt:lpstr>
      <vt:lpstr>FCU07-3</vt:lpstr>
      <vt:lpstr>FCU07-4</vt:lpstr>
      <vt:lpstr>FCU07-5</vt:lpstr>
      <vt:lpstr>FCU07-6</vt:lpstr>
      <vt:lpstr>FCU07-7</vt:lpstr>
      <vt:lpstr>FCU07-8</vt:lpstr>
      <vt:lpstr>FCU07-9</vt:lpstr>
      <vt:lpstr>FCU08-1</vt:lpstr>
      <vt:lpstr>FCU08-2</vt:lpstr>
      <vt:lpstr>FCU08-3</vt:lpstr>
      <vt:lpstr>FCU08-4</vt:lpstr>
      <vt:lpstr>FCU08-5</vt:lpstr>
      <vt:lpstr>FCU08-6</vt:lpstr>
      <vt:lpstr>FCU08-7</vt:lpstr>
      <vt:lpstr>FCU08-8</vt:lpstr>
      <vt:lpstr>FCU08-9</vt:lpstr>
      <vt:lpstr>FCU09-1</vt:lpstr>
      <vt:lpstr>FCU09-2</vt:lpstr>
      <vt:lpstr>FCU09-3</vt:lpstr>
      <vt:lpstr>FCU09-4</vt:lpstr>
      <vt:lpstr>FCU09-5</vt:lpstr>
      <vt:lpstr>FCU09-6</vt:lpstr>
      <vt:lpstr>FCU09-7</vt:lpstr>
      <vt:lpstr>FCU09-8</vt:lpstr>
      <vt:lpstr>FCU09-9</vt:lpstr>
      <vt:lpstr>FCU10-1</vt:lpstr>
      <vt:lpstr>FCU10-2</vt:lpstr>
      <vt:lpstr>FCU10-3</vt:lpstr>
      <vt:lpstr>FCU10-4</vt:lpstr>
      <vt:lpstr>FCU10-5</vt:lpstr>
      <vt:lpstr>FCU10-6</vt:lpstr>
      <vt:lpstr>FCU10-7</vt:lpstr>
      <vt:lpstr>FCU10-8</vt:lpstr>
      <vt:lpstr>FCU10-9</vt:lpstr>
      <vt:lpstr>FCU11-1</vt:lpstr>
      <vt:lpstr>FCU11-2</vt:lpstr>
      <vt:lpstr>FCU11-3</vt:lpstr>
      <vt:lpstr>FCU11-4</vt:lpstr>
      <vt:lpstr>FCU11-5</vt:lpstr>
      <vt:lpstr>FCU11-6</vt:lpstr>
      <vt:lpstr>FCU11-7</vt:lpstr>
      <vt:lpstr>FCU11-8</vt:lpstr>
      <vt:lpstr>FCU11-9</vt:lpstr>
      <vt:lpstr>FCU11-10</vt:lpstr>
      <vt:lpstr>FCU12-1</vt:lpstr>
      <vt:lpstr>FCU12-2</vt:lpstr>
      <vt:lpstr>FCU12-3</vt:lpstr>
      <vt:lpstr>FCU12-4</vt:lpstr>
      <vt:lpstr>FCU12-5</vt:lpstr>
      <vt:lpstr>FCU12-6</vt:lpstr>
      <vt:lpstr>FCU12-7</vt:lpstr>
      <vt:lpstr>FCU12-8</vt:lpstr>
      <vt:lpstr>FCU12-9</vt:lpstr>
      <vt:lpstr>FCU12-10</vt:lpstr>
      <vt:lpstr>FCU13-1</vt:lpstr>
      <vt:lpstr>FCU13-2</vt:lpstr>
      <vt:lpstr>FCU13-3</vt:lpstr>
      <vt:lpstr>FCU13-4</vt:lpstr>
      <vt:lpstr>FCU13-5</vt:lpstr>
      <vt:lpstr>FCU13-6</vt:lpstr>
      <vt:lpstr>FCU13-7</vt:lpstr>
      <vt:lpstr>FCU13-8</vt:lpstr>
      <vt:lpstr>'EF-1'!Print_Area</vt:lpstr>
      <vt:lpstr>'FCU03-1'!Print_Area</vt:lpstr>
      <vt:lpstr>'FCU03-2'!Print_Area</vt:lpstr>
      <vt:lpstr>'FCU03-3'!Print_Area</vt:lpstr>
      <vt:lpstr>'FCU03-4'!Print_Area</vt:lpstr>
      <vt:lpstr>'FCU03-5'!Print_Area</vt:lpstr>
      <vt:lpstr>'FCU03-6'!Print_Area</vt:lpstr>
      <vt:lpstr>'FCU03-7'!Print_Area</vt:lpstr>
      <vt:lpstr>'FCU03-8'!Print_Area</vt:lpstr>
      <vt:lpstr>'FCU03-9'!Print_Area</vt:lpstr>
      <vt:lpstr>'FCU04-1'!Print_Area</vt:lpstr>
      <vt:lpstr>'FCU04-2'!Print_Area</vt:lpstr>
      <vt:lpstr>'FCU04-3'!Print_Area</vt:lpstr>
      <vt:lpstr>'FCU04-4'!Print_Area</vt:lpstr>
      <vt:lpstr>'FCU04-5'!Print_Area</vt:lpstr>
      <vt:lpstr>'FCU04-6'!Print_Area</vt:lpstr>
      <vt:lpstr>'FCU04-7'!Print_Area</vt:lpstr>
      <vt:lpstr>'FCU04-8'!Print_Area</vt:lpstr>
      <vt:lpstr>'FCU04-9'!Print_Area</vt:lpstr>
      <vt:lpstr>'FCU05-1'!Print_Area</vt:lpstr>
      <vt:lpstr>'FCU05-2'!Print_Area</vt:lpstr>
      <vt:lpstr>'FCU05-3'!Print_Area</vt:lpstr>
      <vt:lpstr>'FCU05-4'!Print_Area</vt:lpstr>
      <vt:lpstr>'FCU05-5'!Print_Area</vt:lpstr>
      <vt:lpstr>'FCU05-6'!Print_Area</vt:lpstr>
      <vt:lpstr>'FCU05-7'!Print_Area</vt:lpstr>
      <vt:lpstr>'FCU05-8'!Print_Area</vt:lpstr>
      <vt:lpstr>'FCU05-9'!Print_Area</vt:lpstr>
      <vt:lpstr>'FCU06-1'!Print_Area</vt:lpstr>
      <vt:lpstr>'FCU06-2'!Print_Area</vt:lpstr>
      <vt:lpstr>'FCU06-3'!Print_Area</vt:lpstr>
      <vt:lpstr>'FCU06-4'!Print_Area</vt:lpstr>
      <vt:lpstr>'FCU06-5'!Print_Area</vt:lpstr>
      <vt:lpstr>'FCU06-6'!Print_Area</vt:lpstr>
      <vt:lpstr>'FCU06-7'!Print_Area</vt:lpstr>
      <vt:lpstr>'FCU06-8'!Print_Area</vt:lpstr>
      <vt:lpstr>'FCU06-9'!Print_Area</vt:lpstr>
      <vt:lpstr>'FCU07-1'!Print_Area</vt:lpstr>
      <vt:lpstr>'FCU07-2'!Print_Area</vt:lpstr>
      <vt:lpstr>'FCU07-3'!Print_Area</vt:lpstr>
      <vt:lpstr>'FCU07-4'!Print_Area</vt:lpstr>
      <vt:lpstr>'FCU07-5'!Print_Area</vt:lpstr>
      <vt:lpstr>'FCU07-6'!Print_Area</vt:lpstr>
      <vt:lpstr>'FCU07-7'!Print_Area</vt:lpstr>
      <vt:lpstr>'FCU07-8'!Print_Area</vt:lpstr>
      <vt:lpstr>'FCU07-9'!Print_Area</vt:lpstr>
      <vt:lpstr>'FCU08-1'!Print_Area</vt:lpstr>
      <vt:lpstr>'FCU08-2'!Print_Area</vt:lpstr>
      <vt:lpstr>'FCU08-3'!Print_Area</vt:lpstr>
      <vt:lpstr>'FCU08-4'!Print_Area</vt:lpstr>
      <vt:lpstr>'FCU08-5'!Print_Area</vt:lpstr>
      <vt:lpstr>'FCU08-6'!Print_Area</vt:lpstr>
      <vt:lpstr>'FCU08-7'!Print_Area</vt:lpstr>
      <vt:lpstr>'FCU08-8'!Print_Area</vt:lpstr>
      <vt:lpstr>'FCU08-9'!Print_Area</vt:lpstr>
      <vt:lpstr>'FCU09-1'!Print_Area</vt:lpstr>
      <vt:lpstr>'FCU09-2'!Print_Area</vt:lpstr>
      <vt:lpstr>'FCU09-3'!Print_Area</vt:lpstr>
      <vt:lpstr>'FCU09-4'!Print_Area</vt:lpstr>
      <vt:lpstr>'FCU09-5'!Print_Area</vt:lpstr>
      <vt:lpstr>'FCU09-6'!Print_Area</vt:lpstr>
      <vt:lpstr>'FCU09-7'!Print_Area</vt:lpstr>
      <vt:lpstr>'FCU09-8'!Print_Area</vt:lpstr>
      <vt:lpstr>'FCU09-9'!Print_Area</vt:lpstr>
      <vt:lpstr>'FCU10-1'!Print_Area</vt:lpstr>
      <vt:lpstr>'FCU10-2'!Print_Area</vt:lpstr>
      <vt:lpstr>'FCU10-3'!Print_Area</vt:lpstr>
      <vt:lpstr>'FCU10-4'!Print_Area</vt:lpstr>
      <vt:lpstr>'FCU10-5'!Print_Area</vt:lpstr>
      <vt:lpstr>'FCU10-6'!Print_Area</vt:lpstr>
      <vt:lpstr>'FCU10-7'!Print_Area</vt:lpstr>
      <vt:lpstr>'FCU10-8'!Print_Area</vt:lpstr>
      <vt:lpstr>'FCU10-9'!Print_Area</vt:lpstr>
      <vt:lpstr>'FCU11-1'!Print_Area</vt:lpstr>
      <vt:lpstr>'FCU11-10'!Print_Area</vt:lpstr>
      <vt:lpstr>'FCU11-2'!Print_Area</vt:lpstr>
      <vt:lpstr>'FCU11-3'!Print_Area</vt:lpstr>
      <vt:lpstr>'FCU11-4'!Print_Area</vt:lpstr>
      <vt:lpstr>'FCU11-5'!Print_Area</vt:lpstr>
      <vt:lpstr>'FCU11-6'!Print_Area</vt:lpstr>
      <vt:lpstr>'FCU11-7'!Print_Area</vt:lpstr>
      <vt:lpstr>'FCU11-8'!Print_Area</vt:lpstr>
      <vt:lpstr>'FCU11-9'!Print_Area</vt:lpstr>
      <vt:lpstr>'FCU12-1'!Print_Area</vt:lpstr>
      <vt:lpstr>'FCU12-10'!Print_Area</vt:lpstr>
      <vt:lpstr>'FCU12-2'!Print_Area</vt:lpstr>
      <vt:lpstr>'FCU12-3'!Print_Area</vt:lpstr>
      <vt:lpstr>'FCU12-4'!Print_Area</vt:lpstr>
      <vt:lpstr>'FCU12-5'!Print_Area</vt:lpstr>
      <vt:lpstr>'FCU12-6'!Print_Area</vt:lpstr>
      <vt:lpstr>'FCU12-7'!Print_Area</vt:lpstr>
      <vt:lpstr>'FCU12-8'!Print_Area</vt:lpstr>
      <vt:lpstr>'FCU12-9'!Print_Area</vt:lpstr>
      <vt:lpstr>'FCU13-1'!Print_Area</vt:lpstr>
      <vt:lpstr>'FCU13-2'!Print_Area</vt:lpstr>
      <vt:lpstr>'FCU13-3'!Print_Area</vt:lpstr>
      <vt:lpstr>'FCU13-4'!Print_Area</vt:lpstr>
      <vt:lpstr>'FCU13-5'!Print_Area</vt:lpstr>
      <vt:lpstr>'FCU13-6'!Print_Area</vt:lpstr>
      <vt:lpstr>'FCU13-7'!Print_Area</vt:lpstr>
      <vt:lpstr>'FCU13-8'!Print_Area</vt:lpstr>
      <vt:lpstr>'RTU-3'!Print_Area</vt:lpstr>
      <vt:lpstr>'RTU-3 SGRD'!Print_Area</vt:lpstr>
      <vt:lpstr>'RTU-4'!Print_Area</vt:lpstr>
      <vt:lpstr>'RTU-4 SGRD'!Print_Area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Gabbert</dc:creator>
  <cp:keywords/>
  <dc:description/>
  <cp:lastModifiedBy>Michael  Gabbert</cp:lastModifiedBy>
  <cp:revision/>
  <dcterms:created xsi:type="dcterms:W3CDTF">2024-08-19T11:22:52Z</dcterms:created>
  <dcterms:modified xsi:type="dcterms:W3CDTF">2025-01-22T13:02:26Z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0x010100DD6B34604661AA48A7165EE234C76FC5</vt:lpwstr>
  </property>
</Properties>
</file>