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5B964E45-BA13-4E08-A32E-4D89ADAD1B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<sst xmlns="http://schemas.openxmlformats.org/spreadsheetml/2006/main" count="58" uniqueCount="36">
  <si>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</si>
  <si>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</si>
  <si>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</si>
  <si>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</si>
  <si>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</si>
  <si>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</si>
  <si>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</si>
  <si>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</si>
  <si>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</si>
  <si>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</si>
  <si>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</si>
  <si>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</si>
  <si>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</si>
  <si>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</si>
  <si>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</si>
  <si>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</si>
  <si>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</si>
  <si>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</si>
  <si>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</si>
  <si>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</si>
  <si>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</si>
  <si>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</si>
  <si>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</si>
  <si>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</si>
  <si>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</si>
  <si>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</si>
  <si>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</si>
  <si>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</si>
  <si>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</si>
  <si>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</si>
  <si>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</si>
  <si>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</si>
  <si>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</si>
  <si>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EF-4</t>
  </si>
  <si>
    <t>RR/JANITORS</t>
  </si>
  <si>
    <t>COMBI/OVEN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</si>
</sst>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159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21</v>
      </c>
      <c r="C6" s="37" t="s">
        <v>22</v>
      </c>
      <c r="D6" s="15">
        <v>800</v>
      </c>
      <c r="E6" s="16">
        <v>802</v>
      </c>
      <c r="F6" s="91">
        <v>350</v>
      </c>
      <c r="G6" s="92">
        <v>359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22</v>
      </c>
      <c r="D7" s="19">
        <v>800</v>
      </c>
      <c r="E7" s="20">
        <v>847</v>
      </c>
      <c r="F7" s="93">
        <v>350</v>
      </c>
      <c r="G7" s="94">
        <v>388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23</v>
      </c>
      <c r="D8" s="19">
        <v>800</v>
      </c>
      <c r="E8" s="20">
        <v>786</v>
      </c>
      <c r="F8" s="93">
        <v>350</v>
      </c>
      <c r="G8" s="94">
        <v>328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600</v>
      </c>
      <c r="I9" s="27">
        <v>614</v>
      </c>
      <c r="J9" s="26">
        <v>600</v>
      </c>
      <c r="K9" s="27">
        <v>614</v>
      </c>
    </row>
    <row r="10" spans="2:14" ht="20.100000000000001" customHeight="1" x14ac:dyDescent="0.25">
      <c r="B10" s="40" t="s">
        <v>33</v>
      </c>
      <c r="C10" s="38" t="s">
        <v>35</v>
      </c>
      <c r="D10" s="21"/>
      <c r="E10" s="22"/>
      <c r="F10" s="25"/>
      <c r="G10" s="22"/>
      <c r="H10" s="26">
        <v>150</v>
      </c>
      <c r="I10" s="27">
        <v>153</v>
      </c>
      <c r="J10" s="26">
        <v>150</v>
      </c>
      <c r="K10" s="27">
        <v>153</v>
      </c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1350</v>
      </c>
      <c r="I11" s="27">
        <v>1322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10</v>
      </c>
      <c r="C12" s="140"/>
      <c r="D12" s="41">
        <f>SUM(D6:D11)</f>
        <v>2400</v>
      </c>
      <c r="E12" s="42">
        <f>SUM(E6:E11)</f>
        <v>2435</v>
      </c>
      <c r="F12" s="96">
        <f>SUM(F6:F8)</f>
        <v>1050</v>
      </c>
      <c r="G12" s="97">
        <f>SUM(G6:G8)</f>
        <v>1075</v>
      </c>
      <c r="H12" s="64">
        <f>SUM(H6:H11)</f>
        <v>2100</v>
      </c>
      <c r="I12" s="43">
        <f>SUM(I6:I11)</f>
        <v>2089</v>
      </c>
      <c r="J12" s="64">
        <f>SUM(J6:J11)</f>
        <v>750</v>
      </c>
      <c r="K12" s="95">
        <f>SUM(K6:K11)</f>
        <v>767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31" t="s">
        <v>11</v>
      </c>
      <c r="I17" s="132"/>
      <c r="J17" s="109" t="s">
        <v>12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10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13</v>
      </c>
      <c r="C19" s="124"/>
      <c r="D19" s="49">
        <f>D12</f>
        <v>2400</v>
      </c>
      <c r="E19" s="50">
        <f>E12</f>
        <v>2435</v>
      </c>
      <c r="H19" s="77" t="s">
        <v>14</v>
      </c>
      <c r="I19" s="78"/>
      <c r="J19" s="60"/>
      <c r="K19" s="66">
        <v>1.24E-2</v>
      </c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15</v>
      </c>
      <c r="C20" s="126"/>
      <c r="D20" s="53">
        <f>H12</f>
        <v>2100</v>
      </c>
      <c r="E20" s="54">
        <f>I12</f>
        <v>2089</v>
      </c>
      <c r="H20" s="79" t="s">
        <v>16</v>
      </c>
      <c r="I20" s="80"/>
      <c r="J20" s="67"/>
      <c r="K20" s="68">
        <v>1.03E-2</v>
      </c>
    </row>
    <row r="21" spans="2:23" ht="18.75" customHeight="1" thickBot="1" x14ac:dyDescent="0.35">
      <c r="B21" s="127" t="s">
        <v>17</v>
      </c>
      <c r="C21" s="128"/>
      <c r="D21" s="51">
        <f>D19-D20</f>
        <v>300</v>
      </c>
      <c r="E21" s="52">
        <f>E19-E20</f>
        <v>346</v>
      </c>
      <c r="H21" s="75" t="s">
        <v>18</v>
      </c>
      <c r="I21" s="76"/>
      <c r="J21" s="69"/>
      <c r="K21" s="70">
        <v>8.8999999999999999E-3</v>
      </c>
      <c r="N21" s="1" t="b">
        <f>AND(J22&gt;=-0.02, J22&lt;=0.02)</f>
        <v>1</v>
      </c>
    </row>
    <row r="22" spans="2:23" ht="16.5" customHeight="1" thickBot="1" x14ac:dyDescent="0.3">
      <c r="H22" s="73" t="s">
        <v>19</v>
      </c>
      <c r="I22" s="74"/>
      <c r="J22" s="71">
        <f>IFERROR(AVERAGE(J19:K21),"")</f>
        <v>1.0533333333333332E-2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32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31" t="s">
        <v>11</v>
      </c>
      <c r="I27" s="132"/>
      <c r="J27" s="109" t="s">
        <v>12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10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13</v>
      </c>
      <c r="C29" s="124"/>
      <c r="D29" s="98">
        <f>F12</f>
        <v>1050</v>
      </c>
      <c r="E29" s="99">
        <f>G12</f>
        <v>1075</v>
      </c>
      <c r="G29" s="89"/>
      <c r="H29" s="77" t="s">
        <v>14</v>
      </c>
      <c r="I29" s="78"/>
      <c r="J29" s="113">
        <v>1.32E-2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15</v>
      </c>
      <c r="C30" s="126"/>
      <c r="D30" s="53">
        <f>J12</f>
        <v>750</v>
      </c>
      <c r="E30" s="54">
        <f>K12</f>
        <v>767</v>
      </c>
      <c r="G30" s="89"/>
      <c r="H30" s="79" t="s">
        <v>16</v>
      </c>
      <c r="I30" s="80"/>
      <c r="J30" s="115">
        <v>0.01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17</v>
      </c>
      <c r="C31" s="128"/>
      <c r="D31" s="51">
        <f>D29-D30</f>
        <v>300</v>
      </c>
      <c r="E31" s="52">
        <f>E29-E30</f>
        <v>308</v>
      </c>
      <c r="G31" s="89"/>
      <c r="H31" s="75" t="s">
        <v>18</v>
      </c>
      <c r="I31" s="76"/>
      <c r="J31" s="117">
        <v>1.0200000000000001E-2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>
        <f>IFERROR(AVERAGE(J29:K31),"")</f>
        <v>1.1133333333333334E-2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10F0BB-EF11-4BFC-B09E-F14D22D55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2026-03-29T23:25:21Z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