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1757 - Roanoke Rapids, NC/2 PROJECT DOCUMENTS/"/>
    </mc:Choice>
  </mc:AlternateContent>
  <xr:revisionPtr revIDLastSave="21" documentId="13_ncr:1_{1FC2F945-57B0-437C-842E-A47378DB8D59}" xr6:coauthVersionLast="47" xr6:coauthVersionMax="47" xr10:uidLastSave="{2DD091B3-9F32-423B-8E87-98E08BA5DA6E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l="1"/>
</calcChain>
</file>

<file path=xl/sharedStrings.xml><?xml version="1.0" encoding="utf-8"?>
<sst xmlns="http://schemas.openxmlformats.org/spreadsheetml/2006/main" count="87" uniqueCount="54">
  <si>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</si>
  <si>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</si>
  <si>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</si>
  <si>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</si>
  <si>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</si>
  <si>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</si>
  <si>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</si>
  <si>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</si>
  <si>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</si>
  <si>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</si>
  <si>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</si>
  <si>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</si>
  <si>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</si>
  <si>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</si>
  <si>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</si>
  <si>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</si>
  <si>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</si>
  <si>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</si>
  <si>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</si>
  <si>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</si>
  <si>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</si>
  <si>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</si>
  <si>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</si>
  <si>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</si>
  <si>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</si>
  <si>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</si>
  <si>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</si>
  <si>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</si>
  <si>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</si>
  <si>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</si>
  <si>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</si>
  <si>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</si>
  <si>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</si>
  <si>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</si>
  <si>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</si>
  <si>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</si>
  <si>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</si>
  <si>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</si>
  <si>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</si>
  <si>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</si>
  <si>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</si>
  <si>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</si>
  <si>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</si>
  <si>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</si>
  <si>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</si>
  <si>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</si>
  <si>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</si>
  <si>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RESTROOM</t>
  </si>
  <si>
    <t>HD2/HD3 FRYERS</t>
  </si>
  <si>
    <t>HD1 L+R PRESS COOKER</t>
  </si>
  <si>
    <t>KITCHEN</t>
  </si>
  <si>
    <t>SIDE DINING</t>
  </si>
  <si>
    <t>MAIN 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</si>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</sst>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80" zoomScaleNormal="85" zoomScaleSheetLayoutView="80" workbookViewId="0">
      <selection activeCell="D12" sqref="D12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3">
      <c r="A3" s="85"/>
    </row>
    <row r="4" spans="1:18" ht="20.100000000000001" customHeight="1" thickBot="1" x14ac:dyDescent="0.25">
      <c r="A4" s="6"/>
      <c r="B4" s="8" t="s">
        <v>5</v>
      </c>
      <c r="C4" s="193" t="s">
        <v>0</v>
      </c>
      <c r="D4" s="194"/>
      <c r="E4" s="176" t="s">
        <v>1</v>
      </c>
      <c r="F4" s="174"/>
      <c r="G4" s="199" t="s">
        <v>2</v>
      </c>
      <c r="H4" s="200"/>
      <c r="I4" s="191" t="s">
        <v>27</v>
      </c>
      <c r="J4" s="192"/>
      <c r="K4" s="197" t="s">
        <v>3</v>
      </c>
      <c r="L4" s="198"/>
      <c r="M4" s="195" t="s">
        <v>4</v>
      </c>
      <c r="N4" s="196"/>
      <c r="O4" s="195" t="s">
        <v>38</v>
      </c>
      <c r="P4" s="196"/>
      <c r="Q4" s="7"/>
      <c r="R4" s="62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">
      <c r="A6" s="72" t="s">
        <v>41</v>
      </c>
      <c r="B6" s="70" t="s">
        <v>50</v>
      </c>
      <c r="C6" s="23">
        <v>4400</v>
      </c>
      <c r="D6" s="24"/>
      <c r="E6" s="23">
        <f t="shared" ref="E6:F7" si="0">C6-G6</f>
        <v>3450</v>
      </c>
      <c r="F6" s="24">
        <f t="shared" si="0"/>
        <v>0</v>
      </c>
      <c r="G6" s="25">
        <v>950</v>
      </c>
      <c r="H6" s="26"/>
      <c r="I6" s="27">
        <f>G6/C6</f>
        <v>0.21590909090909091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">
      <c r="A7" s="73" t="s">
        <v>42</v>
      </c>
      <c r="B7" s="71" t="s">
        <v>51</v>
      </c>
      <c r="C7" s="35">
        <v>3150</v>
      </c>
      <c r="D7" s="36"/>
      <c r="E7" s="35">
        <f t="shared" si="0"/>
        <v>2400</v>
      </c>
      <c r="F7" s="36">
        <f t="shared" si="0"/>
        <v>0</v>
      </c>
      <c r="G7" s="37">
        <v>750</v>
      </c>
      <c r="H7" s="38"/>
      <c r="I7" s="39">
        <f t="shared" ref="I7:J7" si="1">G7/C7</f>
        <v>0.23809523809523808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">
      <c r="A8" s="73" t="s">
        <v>43</v>
      </c>
      <c r="B8" s="71" t="s">
        <v>52</v>
      </c>
      <c r="C8" s="35">
        <v>4000</v>
      </c>
      <c r="D8" s="36"/>
      <c r="E8" s="35">
        <f t="shared" ref="E8:E11" si="2">C8-G8</f>
        <v>3000</v>
      </c>
      <c r="F8" s="36">
        <f t="shared" ref="F8:F11" si="3">D8-H8</f>
        <v>0</v>
      </c>
      <c r="G8" s="37">
        <v>1000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">
      <c r="A9" s="73" t="s">
        <v>44</v>
      </c>
      <c r="B9" s="71" t="s">
        <v>52</v>
      </c>
      <c r="C9" s="35">
        <v>2765</v>
      </c>
      <c r="D9" s="36"/>
      <c r="E9" s="35">
        <f t="shared" si="2"/>
        <v>2150</v>
      </c>
      <c r="F9" s="36">
        <f t="shared" si="3"/>
        <v>0</v>
      </c>
      <c r="G9" s="37">
        <v>615</v>
      </c>
      <c r="H9" s="38"/>
      <c r="I9" s="39">
        <f t="shared" si="4"/>
        <v>0.22242314647377939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">
      <c r="A10" s="101" t="s">
        <v>45</v>
      </c>
      <c r="B10" s="112" t="s">
        <v>53</v>
      </c>
      <c r="C10" s="113">
        <v>2000</v>
      </c>
      <c r="D10" s="114"/>
      <c r="E10" s="113">
        <f t="shared" si="2"/>
        <v>1700</v>
      </c>
      <c r="F10" s="114">
        <f t="shared" si="3"/>
        <v>0</v>
      </c>
      <c r="G10" s="102">
        <v>300</v>
      </c>
      <c r="H10" s="103"/>
      <c r="I10" s="104">
        <f>G10/C10</f>
        <v>0.15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">
      <c r="A11" s="73" t="s">
        <v>46</v>
      </c>
      <c r="B11" s="71" t="s">
        <v>50</v>
      </c>
      <c r="C11" s="35">
        <v>4400</v>
      </c>
      <c r="D11" s="36"/>
      <c r="E11" s="35">
        <f t="shared" si="2"/>
        <v>3450</v>
      </c>
      <c r="F11" s="36">
        <f t="shared" si="3"/>
        <v>0</v>
      </c>
      <c r="G11" s="37">
        <v>950</v>
      </c>
      <c r="H11" s="38"/>
      <c r="I11" s="39">
        <f t="shared" ref="I11" si="6">G11/C11</f>
        <v>0.21590909090909091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">
      <c r="A12" s="73" t="s">
        <v>10</v>
      </c>
      <c r="B12" s="71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/>
      <c r="O12" s="45"/>
      <c r="P12" s="46"/>
      <c r="Q12" s="61"/>
      <c r="R12" s="66"/>
    </row>
    <row r="13" spans="1:18" ht="20.100000000000001" customHeight="1" x14ac:dyDescent="0.2">
      <c r="A13" s="73" t="s">
        <v>11</v>
      </c>
      <c r="B13" s="71" t="s">
        <v>48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 x14ac:dyDescent="0.25">
      <c r="A14" s="116" t="s">
        <v>26</v>
      </c>
      <c r="B14" s="117" t="s">
        <v>47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500</v>
      </c>
      <c r="P14" s="126"/>
      <c r="Q14" s="61"/>
      <c r="R14" s="66"/>
    </row>
    <row r="15" spans="1:18" ht="20.100000000000001" customHeight="1" thickBot="1" x14ac:dyDescent="0.25">
      <c r="A15" s="203" t="s">
        <v>28</v>
      </c>
      <c r="B15" s="204"/>
      <c r="C15" s="74">
        <f t="shared" ref="C15:H15" si="8">SUM(C6:C14)</f>
        <v>20715</v>
      </c>
      <c r="D15" s="75">
        <f t="shared" si="8"/>
        <v>0</v>
      </c>
      <c r="E15" s="74">
        <f t="shared" si="8"/>
        <v>16150</v>
      </c>
      <c r="F15" s="75">
        <f t="shared" si="8"/>
        <v>0</v>
      </c>
      <c r="G15" s="76">
        <f t="shared" si="8"/>
        <v>4565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3314</v>
      </c>
      <c r="N15" s="80">
        <f t="shared" si="9"/>
        <v>0</v>
      </c>
      <c r="O15" s="81">
        <f t="shared" si="9"/>
        <v>500</v>
      </c>
      <c r="P15" s="82">
        <f t="shared" si="9"/>
        <v>0</v>
      </c>
      <c r="Q15" s="52"/>
      <c r="R15" s="66"/>
    </row>
    <row r="16" spans="1:18" ht="20.100000000000001" customHeight="1" thickBot="1" x14ac:dyDescent="0.25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25">
      <c r="A17" s="96" t="s">
        <v>29</v>
      </c>
      <c r="B17" s="83"/>
      <c r="C17" s="83"/>
      <c r="D17" s="83"/>
      <c r="F17" s="160" t="s">
        <v>12</v>
      </c>
      <c r="G17" s="161"/>
      <c r="H17" s="134" t="s">
        <v>32</v>
      </c>
      <c r="I17" s="135"/>
      <c r="J17" s="136"/>
      <c r="L17" s="95" t="s">
        <v>34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25">
      <c r="A18" s="152" t="s">
        <v>28</v>
      </c>
      <c r="B18" s="153"/>
      <c r="C18" s="86" t="s">
        <v>7</v>
      </c>
      <c r="D18" s="87" t="s">
        <v>8</v>
      </c>
      <c r="F18" s="162"/>
      <c r="G18" s="163"/>
      <c r="H18" s="137"/>
      <c r="I18" s="138"/>
      <c r="J18" s="139"/>
      <c r="L18" s="131" t="s">
        <v>37</v>
      </c>
      <c r="M18" s="131"/>
      <c r="N18" s="131"/>
      <c r="O18" s="131"/>
      <c r="P18" s="98">
        <f>IF(R17=TRUE, 1, 0)</f>
        <v>1</v>
      </c>
    </row>
    <row r="19" spans="1:21" ht="18.75" customHeight="1" x14ac:dyDescent="0.2">
      <c r="A19" s="154" t="s">
        <v>31</v>
      </c>
      <c r="B19" s="155"/>
      <c r="C19" s="88">
        <f>G15+K15</f>
        <v>4565</v>
      </c>
      <c r="D19" s="89">
        <f>H15+L15</f>
        <v>0</v>
      </c>
      <c r="F19" s="208" t="s">
        <v>13</v>
      </c>
      <c r="G19" s="209"/>
      <c r="H19" s="143"/>
      <c r="I19" s="144"/>
      <c r="J19" s="145"/>
      <c r="L19" s="132"/>
      <c r="M19" s="132"/>
      <c r="N19" s="132"/>
      <c r="O19" s="132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25">
      <c r="A20" s="156" t="s">
        <v>30</v>
      </c>
      <c r="B20" s="157"/>
      <c r="C20" s="92">
        <f>M15+O15</f>
        <v>3814</v>
      </c>
      <c r="D20" s="93">
        <f>N15+P15</f>
        <v>0</v>
      </c>
      <c r="F20" s="210" t="s">
        <v>14</v>
      </c>
      <c r="G20" s="211"/>
      <c r="H20" s="146"/>
      <c r="I20" s="147"/>
      <c r="J20" s="148"/>
      <c r="L20" s="133" t="s">
        <v>35</v>
      </c>
      <c r="M20" s="133"/>
      <c r="N20" s="133"/>
      <c r="O20" s="133"/>
      <c r="P20" s="99" t="e">
        <f>IF(R19=TRUE, 1, 0)</f>
        <v>#DIV/0!</v>
      </c>
    </row>
    <row r="21" spans="1:21" ht="18.75" customHeight="1" thickBot="1" x14ac:dyDescent="0.3">
      <c r="A21" s="158" t="s">
        <v>18</v>
      </c>
      <c r="B21" s="159"/>
      <c r="C21" s="90">
        <f>C19-C20</f>
        <v>751</v>
      </c>
      <c r="D21" s="91">
        <f>D19-D20</f>
        <v>0</v>
      </c>
      <c r="F21" s="189" t="s">
        <v>15</v>
      </c>
      <c r="G21" s="190"/>
      <c r="H21" s="149"/>
      <c r="I21" s="150"/>
      <c r="J21" s="151"/>
      <c r="L21" s="132"/>
      <c r="M21" s="132"/>
      <c r="N21" s="132"/>
      <c r="O21" s="132"/>
      <c r="P21" s="100"/>
      <c r="R21" s="1" t="e">
        <f>AND(H22&gt;=-0.02, H22&lt;=0.02)</f>
        <v>#DIV/0!</v>
      </c>
    </row>
    <row r="22" spans="1:21" ht="16.5" customHeight="1" thickBot="1" x14ac:dyDescent="0.25">
      <c r="F22" s="224" t="s">
        <v>16</v>
      </c>
      <c r="G22" s="225"/>
      <c r="H22" s="140" t="e">
        <f>AVERAGE(H19:J21)</f>
        <v>#DIV/0!</v>
      </c>
      <c r="I22" s="141"/>
      <c r="J22" s="142"/>
      <c r="L22" s="129" t="s">
        <v>36</v>
      </c>
      <c r="M22" s="129"/>
      <c r="N22" s="129"/>
      <c r="O22" s="129"/>
      <c r="P22" s="94" t="e">
        <f>IF(R21=TRUE, 1, 0)</f>
        <v>#DIV/0!</v>
      </c>
    </row>
    <row r="23" spans="1:21" ht="13.7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7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25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00000000000001" customHeight="1" x14ac:dyDescent="0.2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thickBot="1" x14ac:dyDescent="0.25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0000000000000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25">
      <c r="A31" s="221" t="s">
        <v>19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 x14ac:dyDescent="0.25">
      <c r="A32" s="5" t="s">
        <v>6</v>
      </c>
      <c r="B32" s="170" t="s">
        <v>24</v>
      </c>
      <c r="C32" s="171"/>
      <c r="D32" s="174" t="s">
        <v>23</v>
      </c>
      <c r="E32" s="175"/>
      <c r="F32" s="175"/>
      <c r="G32" s="176"/>
      <c r="H32" s="174" t="s">
        <v>20</v>
      </c>
      <c r="I32" s="176"/>
      <c r="J32" s="175" t="s">
        <v>21</v>
      </c>
      <c r="K32" s="175"/>
      <c r="L32" s="207" t="s">
        <v>3</v>
      </c>
      <c r="M32" s="207"/>
      <c r="N32" s="205" t="s">
        <v>4</v>
      </c>
      <c r="O32" s="206"/>
      <c r="P32" s="58" t="s">
        <v>22</v>
      </c>
    </row>
    <row r="33" spans="1:16" ht="18.75" customHeight="1" thickBot="1" x14ac:dyDescent="0.25">
      <c r="A33" s="59" t="s">
        <v>25</v>
      </c>
      <c r="B33" s="168" t="s">
        <v>39</v>
      </c>
      <c r="C33" s="169"/>
      <c r="D33" s="177"/>
      <c r="E33" s="178"/>
      <c r="F33" s="178"/>
      <c r="G33" s="179"/>
      <c r="H33" s="177" t="s">
        <v>40</v>
      </c>
      <c r="I33" s="179"/>
      <c r="J33" s="183" t="s">
        <v>40</v>
      </c>
      <c r="K33" s="184"/>
      <c r="L33" s="181">
        <v>0</v>
      </c>
      <c r="M33" s="182"/>
      <c r="N33" s="201">
        <v>1080</v>
      </c>
      <c r="O33" s="202"/>
      <c r="P33" s="57">
        <f t="shared" ref="P33:P35" si="10">L33-N33</f>
        <v>-1080</v>
      </c>
    </row>
    <row r="34" spans="1:16" ht="18.75" customHeight="1" thickBot="1" x14ac:dyDescent="0.25">
      <c r="A34" s="60" t="s">
        <v>25</v>
      </c>
      <c r="B34" s="167" t="s">
        <v>39</v>
      </c>
      <c r="C34" s="167"/>
      <c r="D34" s="164"/>
      <c r="E34" s="165"/>
      <c r="F34" s="165"/>
      <c r="G34" s="166"/>
      <c r="H34" s="164" t="s">
        <v>40</v>
      </c>
      <c r="I34" s="166"/>
      <c r="J34" s="187" t="s">
        <v>40</v>
      </c>
      <c r="K34" s="188"/>
      <c r="L34" s="181">
        <v>0</v>
      </c>
      <c r="M34" s="182"/>
      <c r="N34" s="201">
        <v>832</v>
      </c>
      <c r="O34" s="202"/>
      <c r="P34" s="57">
        <f t="shared" ref="P34" si="11">L34-N34</f>
        <v>-832</v>
      </c>
    </row>
    <row r="35" spans="1:16" ht="18.75" customHeight="1" thickBot="1" x14ac:dyDescent="0.25">
      <c r="A35" s="60" t="s">
        <v>25</v>
      </c>
      <c r="B35" s="167" t="s">
        <v>39</v>
      </c>
      <c r="C35" s="167"/>
      <c r="D35" s="164"/>
      <c r="E35" s="165"/>
      <c r="F35" s="165"/>
      <c r="G35" s="166"/>
      <c r="H35" s="164" t="s">
        <v>40</v>
      </c>
      <c r="I35" s="166"/>
      <c r="J35" s="187" t="s">
        <v>40</v>
      </c>
      <c r="K35" s="188"/>
      <c r="L35" s="181">
        <v>0</v>
      </c>
      <c r="M35" s="182"/>
      <c r="N35" s="201">
        <v>701</v>
      </c>
      <c r="O35" s="202"/>
      <c r="P35" s="57">
        <f t="shared" si="10"/>
        <v>-701</v>
      </c>
    </row>
    <row r="36" spans="1:16" ht="19.149999999999999" customHeight="1" x14ac:dyDescent="0.2">
      <c r="A36" s="60" t="s">
        <v>25</v>
      </c>
      <c r="B36" s="172" t="s">
        <v>39</v>
      </c>
      <c r="C36" s="173"/>
      <c r="D36" s="164"/>
      <c r="E36" s="165"/>
      <c r="F36" s="165"/>
      <c r="G36" s="166"/>
      <c r="H36" s="164" t="s">
        <v>40</v>
      </c>
      <c r="I36" s="166"/>
      <c r="J36" s="164" t="s">
        <v>40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FA55C4-0B6C-4ED4-B1F8-082AB3C5C6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083461-B0EE-4221-82E1-510D5D6455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9EA74F-27B6-4498-93B0-373B0226CA54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2022-10-26T18:17:55Z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