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Sebring, FL/"/>
    </mc:Choice>
  </mc:AlternateContent>
  <xr:revisionPtr revIDLastSave="48" documentId="13_ncr:1_{B888774D-3C83-41B9-8B1C-1CD895A9BF91}" xr6:coauthVersionLast="47" xr6:coauthVersionMax="47" xr10:uidLastSave="{C185EF76-F362-4624-BF0C-AB6D54FBF28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<sst xmlns="http://schemas.openxmlformats.org/spreadsheetml/2006/main" count="74" uniqueCount="48">
  <si>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</si>
  <si>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</si>
  <si>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</si>
  <si>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</si>
  <si>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</si>
  <si>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</si>
  <si>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</si>
  <si>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</si>
  <si>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</si>
  <si>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</si>
  <si>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</si>
  <si>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</si>
  <si>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</si>
  <si>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</si>
  <si>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</si>
  <si>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</si>
  <si>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</si>
  <si>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PRV-2</t>
  </si>
  <si>
    <t>HOOD1</t>
  </si>
  <si>
    <t>PRV-3</t>
  </si>
  <si>
    <t>HOOD2</t>
  </si>
  <si>
    <t>PRV 1</t>
  </si>
  <si>
    <t>RESTROOM</t>
  </si>
  <si>
    <t>EFA 1</t>
  </si>
  <si>
    <t>MOP 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</si>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</sst>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14</v>
      </c>
      <c r="C6" s="23">
        <v>6750</v>
      </c>
      <c r="D6" s="24"/>
      <c r="E6" s="23">
        <f t="shared" ref="E6:F7" si="0">C6-G6</f>
        <v>4795</v>
      </c>
      <c r="F6" s="24">
        <f t="shared" si="0"/>
        <v>0</v>
      </c>
      <c r="G6" s="25">
        <v>1955</v>
      </c>
      <c r="H6" s="26"/>
      <c r="I6" s="27">
        <f>G6/C6</f>
        <v>0.28962962962962963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15</v>
      </c>
      <c r="B7" s="73" t="s">
        <v>16</v>
      </c>
      <c r="C7" s="35">
        <v>6150</v>
      </c>
      <c r="D7" s="36"/>
      <c r="E7" s="35">
        <f t="shared" si="0"/>
        <v>4655</v>
      </c>
      <c r="F7" s="36">
        <f t="shared" si="0"/>
        <v>0</v>
      </c>
      <c r="G7" s="37">
        <v>1495</v>
      </c>
      <c r="H7" s="38"/>
      <c r="I7" s="39">
        <f t="shared" ref="I7:J7" si="1">G7/C7</f>
        <v>0.24308943089430896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25</v>
      </c>
      <c r="B12" s="180"/>
      <c r="C12" s="76">
        <f t="shared" ref="C12:H12" si="2">SUM(C6:C11)</f>
        <v>12900</v>
      </c>
      <c r="D12" s="77">
        <f t="shared" si="2"/>
        <v>0</v>
      </c>
      <c r="E12" s="76">
        <f t="shared" si="2"/>
        <v>9450</v>
      </c>
      <c r="F12" s="77">
        <f t="shared" si="2"/>
        <v>0</v>
      </c>
      <c r="G12" s="78">
        <f t="shared" si="2"/>
        <v>3450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0</v>
      </c>
      <c r="O12" s="83">
        <f t="shared" si="3"/>
        <v>450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26</v>
      </c>
      <c r="B14" s="85"/>
      <c r="C14" s="85"/>
      <c r="D14" s="85"/>
      <c r="F14" s="147" t="s">
        <v>27</v>
      </c>
      <c r="G14" s="148"/>
      <c r="H14" s="121" t="s">
        <v>28</v>
      </c>
      <c r="I14" s="122"/>
      <c r="J14" s="123"/>
      <c r="L14" s="97" t="s">
        <v>29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25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30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31</v>
      </c>
      <c r="B16" s="142"/>
      <c r="C16" s="90">
        <f>G12+K12</f>
        <v>3450</v>
      </c>
      <c r="D16" s="91">
        <f>H12+L12</f>
        <v>0</v>
      </c>
      <c r="F16" s="188" t="s">
        <v>32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33</v>
      </c>
      <c r="B17" s="144"/>
      <c r="C17" s="94">
        <f>M12+O12</f>
        <v>3450</v>
      </c>
      <c r="D17" s="95">
        <f>N12+P12</f>
        <v>0</v>
      </c>
      <c r="F17" s="190" t="s">
        <v>34</v>
      </c>
      <c r="G17" s="191"/>
      <c r="H17" s="133"/>
      <c r="I17" s="134"/>
      <c r="J17" s="135"/>
      <c r="L17" s="120" t="s">
        <v>35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36</v>
      </c>
      <c r="B18" s="146"/>
      <c r="C18" s="92">
        <f>C16-C17</f>
        <v>0</v>
      </c>
      <c r="D18" s="93">
        <f>D16-D17</f>
        <v>0</v>
      </c>
      <c r="F18" s="151" t="s">
        <v>37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38</v>
      </c>
      <c r="G19" s="205"/>
      <c r="H19" s="127" t="e">
        <f>AVERAGE(H16:J18)</f>
        <v>#DIV/0!</v>
      </c>
      <c r="I19" s="128"/>
      <c r="J19" s="129"/>
      <c r="L19" s="116" t="s">
        <v>39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41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42</v>
      </c>
      <c r="C29" s="157"/>
      <c r="D29" s="158" t="s">
        <v>43</v>
      </c>
      <c r="E29" s="159"/>
      <c r="F29" s="159"/>
      <c r="G29" s="160"/>
      <c r="H29" s="158" t="s">
        <v>44</v>
      </c>
      <c r="I29" s="160"/>
      <c r="J29" s="159" t="s">
        <v>45</v>
      </c>
      <c r="K29" s="159"/>
      <c r="L29" s="187" t="s">
        <v>6</v>
      </c>
      <c r="M29" s="187"/>
      <c r="N29" s="183" t="s">
        <v>7</v>
      </c>
      <c r="O29" s="184"/>
      <c r="P29" s="60" t="s">
        <v>46</v>
      </c>
    </row>
    <row r="30" spans="1:18" ht="18.75" customHeight="1" thickBot="1" x14ac:dyDescent="0.3">
      <c r="A30" s="61" t="s">
        <v>47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4">L30-N30</f>
        <v>0</v>
      </c>
    </row>
    <row r="31" spans="1:18" ht="18.75" customHeight="1" thickBot="1" x14ac:dyDescent="0.3">
      <c r="A31" s="62" t="s">
        <v>47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4"/>
        <v>0</v>
      </c>
    </row>
    <row r="32" spans="1:18" ht="19.2" customHeight="1" thickBot="1" x14ac:dyDescent="0.3">
      <c r="A32" s="62" t="s">
        <v>47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1" t="s">
        <v>47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47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47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1" t="s">
        <v>47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2" t="s">
        <v>47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ht="18.75" customHeight="1" x14ac:dyDescent="0.25">
      <c r="A38" s="62" t="s">
        <v>47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7063D-F2A3-4D0D-94CB-36866605E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2024-07-29T19:52:24Z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