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2665 DES PERES, MO/PROJECT DOCUMENTS/"/>
    </mc:Choice>
  </mc:AlternateContent>
  <xr:revisionPtr revIDLastSave="0" documentId="8_{B3F4DE4D-0D64-4ED5-95B2-9924A76B1E6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<sst xmlns="http://schemas.openxmlformats.org/spreadsheetml/2006/main" count="87" uniqueCount="56">
  <si>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</si>
  <si>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</si>
  <si>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</si>
  <si>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</si>
  <si>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</si>
  <si>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</si>
  <si>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</si>
  <si>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</si>
  <si>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</si>
  <si>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</si>
  <si>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</si>
  <si>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</si>
  <si>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</si>
  <si>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</si>
  <si>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</si>
  <si>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</si>
  <si>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</si>
  <si>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</si>
  <si>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</si>
  <si>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</si>
  <si>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</si>
  <si>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</si>
  <si>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</si>
  <si>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</si>
  <si>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</si>
  <si>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</si>
  <si>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</si>
  <si>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</si>
  <si>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</si>
  <si>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</si>
  <si>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</si>
  <si>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</si>
  <si>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</si>
  <si>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</si>
  <si>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</si>
  <si>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</si>
  <si>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</si>
  <si>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</si>
  <si>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</si>
  <si>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</si>
  <si>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</si>
  <si>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</si>
  <si>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</si>
  <si>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</si>
  <si>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</si>
  <si>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</si>
  <si>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KITCHEN</t>
  </si>
  <si>
    <t>SERVINGJ/ORDER AREA</t>
  </si>
  <si>
    <t>EF-4</t>
  </si>
  <si>
    <t xml:space="preserve">HOOD 3 </t>
  </si>
  <si>
    <t>HD IR</t>
  </si>
  <si>
    <t xml:space="preserve">HD 1L </t>
  </si>
  <si>
    <t>DINING A</t>
  </si>
  <si>
    <t>BACK OF HOUSE</t>
  </si>
  <si>
    <t>AC-5</t>
  </si>
  <si>
    <t xml:space="preserve">PLAY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</si>
</sst>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zoomScaleNormal="100" zoomScaleSheetLayoutView="80" workbookViewId="0">
      <selection activeCell="W13" sqref="W13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27" t="s">
        <v>33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5</v>
      </c>
      <c r="C4" s="190" t="s">
        <v>0</v>
      </c>
      <c r="D4" s="191"/>
      <c r="E4" s="173" t="s">
        <v>1</v>
      </c>
      <c r="F4" s="171"/>
      <c r="G4" s="196" t="s">
        <v>2</v>
      </c>
      <c r="H4" s="197"/>
      <c r="I4" s="188" t="s">
        <v>27</v>
      </c>
      <c r="J4" s="189"/>
      <c r="K4" s="194" t="s">
        <v>3</v>
      </c>
      <c r="L4" s="195"/>
      <c r="M4" s="192" t="s">
        <v>4</v>
      </c>
      <c r="N4" s="193"/>
      <c r="O4" s="192" t="s">
        <v>38</v>
      </c>
      <c r="P4" s="193"/>
      <c r="Q4" s="7"/>
      <c r="R4" s="62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49999999999999" customHeight="1" x14ac:dyDescent="0.25">
      <c r="A6" s="72" t="s">
        <v>41</v>
      </c>
      <c r="B6" s="70" t="s">
        <v>46</v>
      </c>
      <c r="C6" s="23">
        <v>9500</v>
      </c>
      <c r="D6" s="24"/>
      <c r="E6" s="23">
        <f t="shared" ref="E6:F7" si="0">C6-G6</f>
        <v>7300</v>
      </c>
      <c r="F6" s="24">
        <f t="shared" si="0"/>
        <v>0</v>
      </c>
      <c r="G6" s="25">
        <v>2200</v>
      </c>
      <c r="H6" s="26"/>
      <c r="I6" s="27">
        <f>G6/C6</f>
        <v>0.23157894736842105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42</v>
      </c>
      <c r="B7" s="71" t="s">
        <v>52</v>
      </c>
      <c r="C7" s="35">
        <v>1650</v>
      </c>
      <c r="D7" s="36"/>
      <c r="E7" s="35">
        <f t="shared" si="0"/>
        <v>1260</v>
      </c>
      <c r="F7" s="36">
        <f t="shared" si="0"/>
        <v>0</v>
      </c>
      <c r="G7" s="37">
        <v>390</v>
      </c>
      <c r="H7" s="38"/>
      <c r="I7" s="39">
        <f t="shared" ref="I7:J7" si="1">G7/C7</f>
        <v>0.23636363636363636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3" t="s">
        <v>43</v>
      </c>
      <c r="B8" s="71" t="s">
        <v>47</v>
      </c>
      <c r="C8" s="35">
        <v>5000</v>
      </c>
      <c r="D8" s="36"/>
      <c r="E8" s="35">
        <f t="shared" ref="E8:E10" si="2">C8-G8</f>
        <v>3850</v>
      </c>
      <c r="F8" s="36">
        <f t="shared" ref="F8:F10" si="3">D8-H8</f>
        <v>0</v>
      </c>
      <c r="G8" s="37">
        <v>1150</v>
      </c>
      <c r="H8" s="38"/>
      <c r="I8" s="39">
        <f t="shared" ref="I8:I9" si="4">G8/C8</f>
        <v>0.23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49999999999999" customHeight="1" x14ac:dyDescent="0.25">
      <c r="A9" s="73" t="s">
        <v>44</v>
      </c>
      <c r="B9" s="71" t="s">
        <v>55</v>
      </c>
      <c r="C9" s="35">
        <v>1800</v>
      </c>
      <c r="D9" s="36"/>
      <c r="E9" s="35">
        <f t="shared" si="2"/>
        <v>1400</v>
      </c>
      <c r="F9" s="36">
        <f t="shared" si="3"/>
        <v>0</v>
      </c>
      <c r="G9" s="37">
        <v>400</v>
      </c>
      <c r="H9" s="38"/>
      <c r="I9" s="39">
        <f t="shared" si="4"/>
        <v>0.22222222222222221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49999999999999" customHeight="1" x14ac:dyDescent="0.25">
      <c r="A10" s="73" t="s">
        <v>54</v>
      </c>
      <c r="B10" s="71" t="s">
        <v>53</v>
      </c>
      <c r="C10" s="35">
        <v>1200</v>
      </c>
      <c r="D10" s="36"/>
      <c r="E10" s="35">
        <f t="shared" si="2"/>
        <v>925</v>
      </c>
      <c r="F10" s="36">
        <f t="shared" si="3"/>
        <v>0</v>
      </c>
      <c r="G10" s="37">
        <v>275</v>
      </c>
      <c r="H10" s="38"/>
      <c r="I10" s="39">
        <f t="shared" ref="I10" si="6">G10/C10</f>
        <v>0.22916666666666666</v>
      </c>
      <c r="J10" s="40" t="e">
        <f t="shared" ref="J10" si="7">H10/D10</f>
        <v>#DIV/0!</v>
      </c>
      <c r="K10" s="41"/>
      <c r="L10" s="42"/>
      <c r="M10" s="43"/>
      <c r="N10" s="44"/>
      <c r="O10" s="45"/>
      <c r="P10" s="46"/>
      <c r="Q10" s="61"/>
      <c r="R10" s="66"/>
    </row>
    <row r="11" spans="1:18" ht="20.149999999999999" customHeight="1" x14ac:dyDescent="0.25">
      <c r="A11" s="73" t="s">
        <v>10</v>
      </c>
      <c r="B11" s="71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18" ht="20.149999999999999" customHeight="1" x14ac:dyDescent="0.25">
      <c r="A12" s="73" t="s">
        <v>11</v>
      </c>
      <c r="B12" s="71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701</v>
      </c>
      <c r="N12" s="51"/>
      <c r="O12" s="45"/>
      <c r="P12" s="46"/>
      <c r="Q12" s="61"/>
      <c r="R12" s="66"/>
    </row>
    <row r="13" spans="1:18" ht="20.149999999999999" customHeight="1" x14ac:dyDescent="0.25">
      <c r="A13" s="113" t="s">
        <v>48</v>
      </c>
      <c r="B13" s="114" t="s">
        <v>49</v>
      </c>
      <c r="C13" s="115"/>
      <c r="D13" s="116"/>
      <c r="E13" s="115"/>
      <c r="F13" s="116"/>
      <c r="G13" s="117"/>
      <c r="H13" s="118"/>
      <c r="I13" s="119"/>
      <c r="J13" s="118"/>
      <c r="K13" s="117"/>
      <c r="L13" s="118"/>
      <c r="M13" s="120">
        <v>701</v>
      </c>
      <c r="N13" s="121"/>
      <c r="O13" s="122"/>
      <c r="P13" s="123"/>
      <c r="Q13" s="61"/>
      <c r="R13" s="66"/>
    </row>
    <row r="14" spans="1:18" ht="20.149999999999999" customHeight="1" thickBot="1" x14ac:dyDescent="0.3">
      <c r="A14" s="102" t="s">
        <v>26</v>
      </c>
      <c r="B14" s="103" t="s">
        <v>45</v>
      </c>
      <c r="C14" s="104"/>
      <c r="D14" s="105"/>
      <c r="E14" s="104"/>
      <c r="F14" s="105"/>
      <c r="G14" s="106"/>
      <c r="H14" s="107"/>
      <c r="I14" s="108"/>
      <c r="J14" s="107"/>
      <c r="K14" s="106"/>
      <c r="L14" s="107"/>
      <c r="M14" s="109"/>
      <c r="N14" s="110"/>
      <c r="O14" s="111">
        <v>300</v>
      </c>
      <c r="P14" s="112"/>
      <c r="Q14" s="61"/>
      <c r="R14" s="66"/>
    </row>
    <row r="15" spans="1:18" ht="20.149999999999999" customHeight="1" thickBot="1" x14ac:dyDescent="0.3">
      <c r="A15" s="200" t="s">
        <v>28</v>
      </c>
      <c r="B15" s="201"/>
      <c r="C15" s="74">
        <f t="shared" ref="C15:H15" si="8">SUM(C6:C14)</f>
        <v>19150</v>
      </c>
      <c r="D15" s="75">
        <f t="shared" si="8"/>
        <v>0</v>
      </c>
      <c r="E15" s="74">
        <f t="shared" si="8"/>
        <v>14735</v>
      </c>
      <c r="F15" s="75">
        <f t="shared" si="8"/>
        <v>0</v>
      </c>
      <c r="G15" s="76">
        <f t="shared" si="8"/>
        <v>4415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01">
        <f t="shared" si="9"/>
        <v>3315</v>
      </c>
      <c r="N15" s="80">
        <f t="shared" si="9"/>
        <v>0</v>
      </c>
      <c r="O15" s="81">
        <f t="shared" si="9"/>
        <v>300</v>
      </c>
      <c r="P15" s="82">
        <f t="shared" si="9"/>
        <v>0</v>
      </c>
      <c r="Q15" s="52"/>
      <c r="R15" s="66"/>
    </row>
    <row r="16" spans="1:18" ht="20.149999999999999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49999999999999" customHeight="1" thickBot="1" x14ac:dyDescent="0.35">
      <c r="A17" s="96" t="s">
        <v>29</v>
      </c>
      <c r="B17" s="83"/>
      <c r="C17" s="83"/>
      <c r="D17" s="83"/>
      <c r="F17" s="157" t="s">
        <v>12</v>
      </c>
      <c r="G17" s="158"/>
      <c r="H17" s="131" t="s">
        <v>32</v>
      </c>
      <c r="I17" s="132"/>
      <c r="J17" s="133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49" t="s">
        <v>28</v>
      </c>
      <c r="B18" s="150"/>
      <c r="C18" s="86" t="s">
        <v>7</v>
      </c>
      <c r="D18" s="87" t="s">
        <v>8</v>
      </c>
      <c r="F18" s="159"/>
      <c r="G18" s="160"/>
      <c r="H18" s="134"/>
      <c r="I18" s="135"/>
      <c r="J18" s="136"/>
      <c r="L18" s="128" t="s">
        <v>37</v>
      </c>
      <c r="M18" s="128"/>
      <c r="N18" s="128"/>
      <c r="O18" s="128"/>
      <c r="P18" s="98">
        <f>IF(R17=TRUE, 1, 0)</f>
        <v>1</v>
      </c>
    </row>
    <row r="19" spans="1:21" ht="18.75" customHeight="1" x14ac:dyDescent="0.35">
      <c r="A19" s="151" t="s">
        <v>31</v>
      </c>
      <c r="B19" s="152"/>
      <c r="C19" s="88">
        <f>G15+K15</f>
        <v>4415</v>
      </c>
      <c r="D19" s="89">
        <f>H15+L15</f>
        <v>0</v>
      </c>
      <c r="F19" s="205" t="s">
        <v>13</v>
      </c>
      <c r="G19" s="206"/>
      <c r="H19" s="140"/>
      <c r="I19" s="141"/>
      <c r="J19" s="142"/>
      <c r="L19" s="129"/>
      <c r="M19" s="129"/>
      <c r="N19" s="129"/>
      <c r="O19" s="129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153" t="s">
        <v>30</v>
      </c>
      <c r="B20" s="154"/>
      <c r="C20" s="92">
        <f>M15+O15</f>
        <v>3615</v>
      </c>
      <c r="D20" s="93">
        <f>N15+P15</f>
        <v>0</v>
      </c>
      <c r="F20" s="207" t="s">
        <v>14</v>
      </c>
      <c r="G20" s="208"/>
      <c r="H20" s="143"/>
      <c r="I20" s="144"/>
      <c r="J20" s="145"/>
      <c r="L20" s="130" t="s">
        <v>35</v>
      </c>
      <c r="M20" s="130"/>
      <c r="N20" s="130"/>
      <c r="O20" s="130"/>
      <c r="P20" s="99" t="e">
        <f>IF(R19=TRUE, 1, 0)</f>
        <v>#DIV/0!</v>
      </c>
    </row>
    <row r="21" spans="1:21" ht="18.75" customHeight="1" thickBot="1" x14ac:dyDescent="0.4">
      <c r="A21" s="155" t="s">
        <v>18</v>
      </c>
      <c r="B21" s="156"/>
      <c r="C21" s="90">
        <f>C19-C20</f>
        <v>800</v>
      </c>
      <c r="D21" s="91">
        <f>D19-D20</f>
        <v>0</v>
      </c>
      <c r="F21" s="186" t="s">
        <v>15</v>
      </c>
      <c r="G21" s="187"/>
      <c r="H21" s="146"/>
      <c r="I21" s="147"/>
      <c r="J21" s="148"/>
      <c r="L21" s="129"/>
      <c r="M21" s="129"/>
      <c r="N21" s="129"/>
      <c r="O21" s="129"/>
      <c r="P21" s="100"/>
      <c r="R21" s="1" t="e">
        <f>AND(H22&gt;=-0.02, H22&lt;=0.02)</f>
        <v>#DIV/0!</v>
      </c>
    </row>
    <row r="22" spans="1:21" ht="16.5" customHeight="1" thickBot="1" x14ac:dyDescent="0.3">
      <c r="F22" s="221" t="s">
        <v>16</v>
      </c>
      <c r="G22" s="222"/>
      <c r="H22" s="137" t="e">
        <f>AVERAGE(H19:J21)</f>
        <v>#DIV/0!</v>
      </c>
      <c r="I22" s="138"/>
      <c r="J22" s="139"/>
      <c r="L22" s="126" t="s">
        <v>36</v>
      </c>
      <c r="M22" s="126"/>
      <c r="N22" s="126"/>
      <c r="O22" s="126"/>
      <c r="P22" s="94" t="e">
        <f>IF(R21=TRUE, 1, 0)</f>
        <v>#DIV/0!</v>
      </c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6"/>
      <c r="M23" s="126"/>
      <c r="N23" s="126"/>
      <c r="O23" s="126"/>
      <c r="P23" s="97"/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209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1"/>
      <c r="Q26" s="67"/>
    </row>
    <row r="27" spans="1:21" ht="20.149999999999999" customHeight="1" x14ac:dyDescent="0.25">
      <c r="A27" s="212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4"/>
      <c r="Q27" s="67"/>
    </row>
    <row r="28" spans="1:21" ht="20.149999999999999" customHeight="1" thickBot="1" x14ac:dyDescent="0.3">
      <c r="A28" s="215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7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218" t="s">
        <v>19</v>
      </c>
      <c r="B31" s="219"/>
      <c r="C31" s="219"/>
      <c r="D31" s="219"/>
      <c r="E31" s="219"/>
      <c r="F31" s="220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3">
      <c r="A32" s="5" t="s">
        <v>6</v>
      </c>
      <c r="B32" s="167" t="s">
        <v>24</v>
      </c>
      <c r="C32" s="168"/>
      <c r="D32" s="171" t="s">
        <v>23</v>
      </c>
      <c r="E32" s="172"/>
      <c r="F32" s="172"/>
      <c r="G32" s="173"/>
      <c r="H32" s="171" t="s">
        <v>20</v>
      </c>
      <c r="I32" s="173"/>
      <c r="J32" s="172" t="s">
        <v>21</v>
      </c>
      <c r="K32" s="172"/>
      <c r="L32" s="204" t="s">
        <v>3</v>
      </c>
      <c r="M32" s="204"/>
      <c r="N32" s="202" t="s">
        <v>4</v>
      </c>
      <c r="O32" s="203"/>
      <c r="P32" s="58" t="s">
        <v>22</v>
      </c>
    </row>
    <row r="33" spans="1:16" ht="18.75" customHeight="1" thickBot="1" x14ac:dyDescent="0.3">
      <c r="A33" s="59" t="s">
        <v>25</v>
      </c>
      <c r="B33" s="165" t="s">
        <v>39</v>
      </c>
      <c r="C33" s="166"/>
      <c r="D33" s="174"/>
      <c r="E33" s="175"/>
      <c r="F33" s="175"/>
      <c r="G33" s="176"/>
      <c r="H33" s="174" t="s">
        <v>40</v>
      </c>
      <c r="I33" s="176"/>
      <c r="J33" s="180" t="s">
        <v>40</v>
      </c>
      <c r="K33" s="181"/>
      <c r="L33" s="178">
        <v>0</v>
      </c>
      <c r="M33" s="179"/>
      <c r="N33" s="198">
        <v>1080</v>
      </c>
      <c r="O33" s="199"/>
      <c r="P33" s="57">
        <f t="shared" ref="P33:P35" si="10">L33-N33</f>
        <v>-1080</v>
      </c>
    </row>
    <row r="34" spans="1:16" ht="18.75" customHeight="1" thickBot="1" x14ac:dyDescent="0.3">
      <c r="A34" s="60" t="s">
        <v>25</v>
      </c>
      <c r="B34" s="164" t="s">
        <v>39</v>
      </c>
      <c r="C34" s="164"/>
      <c r="D34" s="161"/>
      <c r="E34" s="162"/>
      <c r="F34" s="162"/>
      <c r="G34" s="163"/>
      <c r="H34" s="161" t="s">
        <v>40</v>
      </c>
      <c r="I34" s="163"/>
      <c r="J34" s="184" t="s">
        <v>40</v>
      </c>
      <c r="K34" s="185"/>
      <c r="L34" s="178">
        <v>0</v>
      </c>
      <c r="M34" s="179"/>
      <c r="N34" s="198">
        <v>832</v>
      </c>
      <c r="O34" s="199"/>
      <c r="P34" s="57">
        <f t="shared" ref="P34" si="11">L34-N34</f>
        <v>-832</v>
      </c>
    </row>
    <row r="35" spans="1:16" ht="18.75" customHeight="1" thickBot="1" x14ac:dyDescent="0.3">
      <c r="A35" s="60" t="s">
        <v>25</v>
      </c>
      <c r="B35" s="164" t="s">
        <v>39</v>
      </c>
      <c r="C35" s="164"/>
      <c r="D35" s="161"/>
      <c r="E35" s="162"/>
      <c r="F35" s="162"/>
      <c r="G35" s="163"/>
      <c r="H35" s="161" t="s">
        <v>40</v>
      </c>
      <c r="I35" s="163"/>
      <c r="J35" s="184" t="s">
        <v>40</v>
      </c>
      <c r="K35" s="185"/>
      <c r="L35" s="178">
        <v>0</v>
      </c>
      <c r="M35" s="179"/>
      <c r="N35" s="198">
        <v>701</v>
      </c>
      <c r="O35" s="199"/>
      <c r="P35" s="57">
        <f t="shared" si="10"/>
        <v>-701</v>
      </c>
    </row>
    <row r="36" spans="1:16" ht="19.149999999999999" customHeight="1" x14ac:dyDescent="0.25">
      <c r="A36" s="60" t="s">
        <v>25</v>
      </c>
      <c r="B36" s="169" t="s">
        <v>39</v>
      </c>
      <c r="C36" s="170"/>
      <c r="D36" s="161"/>
      <c r="E36" s="162"/>
      <c r="F36" s="162"/>
      <c r="G36" s="163"/>
      <c r="H36" s="161" t="s">
        <v>40</v>
      </c>
      <c r="I36" s="163"/>
      <c r="J36" s="161" t="s">
        <v>40</v>
      </c>
      <c r="K36" s="177"/>
      <c r="L36" s="182">
        <v>0</v>
      </c>
      <c r="M36" s="183"/>
      <c r="N36" s="124">
        <v>390</v>
      </c>
      <c r="O36" s="125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2025-04-22T20:58:58Z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