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4736 LATHAM, NY/2 PROJECT DOCUMENTS/"/>
    </mc:Choice>
  </mc:AlternateContent>
  <xr:revisionPtr revIDLastSave="230" documentId="13_ncr:1_{1FC2F945-57B0-437C-842E-A47378DB8D59}" xr6:coauthVersionLast="47" xr6:coauthVersionMax="47" xr10:uidLastSave="{39252E73-CE8E-497F-992E-347B347F110A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O13" i="1" l="1"/>
  <c r="M13" i="1"/>
  <c r="L13" i="1"/>
  <c r="K13" i="1"/>
  <c r="H13" i="1"/>
  <c r="G13" i="1"/>
  <c r="D13" i="1"/>
  <c r="C13" i="1"/>
  <c r="C17" i="1" l="1"/>
  <c r="C18" i="1"/>
  <c r="E9" i="1"/>
  <c r="F9" i="1"/>
  <c r="I9" i="1"/>
  <c r="J9" i="1"/>
  <c r="C19" i="1" l="1"/>
  <c r="P13" i="1"/>
  <c r="N13" i="1"/>
  <c r="H20" i="1" l="1"/>
  <c r="P34" i="1"/>
  <c r="P33" i="1"/>
  <c r="P31" i="1"/>
  <c r="T17" i="1" l="1"/>
  <c r="R19" i="1"/>
  <c r="P20" i="1" s="1"/>
  <c r="D18" i="1" l="1"/>
  <c r="D17" i="1"/>
  <c r="J8" i="1"/>
  <c r="I8" i="1"/>
  <c r="F8" i="1"/>
  <c r="E8" i="1"/>
  <c r="T15" i="1" l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F13" i="1" l="1"/>
  <c r="E13" i="1"/>
</calcChain>
</file>

<file path=xl/sharedStrings.xml><?xml version="1.0" encoding="utf-8"?>
<sst xmlns="http://schemas.openxmlformats.org/spreadsheetml/2006/main" count="83" uniqueCount="52">
  <si>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</si>
  <si>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</si>
  <si>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</si>
  <si>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</si>
  <si>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</si>
  <si>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</si>
  <si>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</si>
  <si>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</si>
  <si>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</si>
  <si>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</si>
  <si>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</si>
  <si>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</si>
  <si>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</si>
  <si>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EF-1</t>
  </si>
  <si>
    <t>KITCHEN HD 1</t>
  </si>
  <si>
    <t>EF-2</t>
  </si>
  <si>
    <t>KITCHEN HD 2&amp;3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</si>
  <si>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</si>
  <si>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</si>
  <si>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</si>
  <si>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</si>
  <si>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</si>
  <si>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</si>
  <si>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</si>
  <si>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</si>
  <si>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</si>
  <si>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</si>
  <si>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</si>
  <si>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</si>
  <si>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</si>
  <si>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</si>
  <si>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</si>
  <si>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</si>
  <si>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</si>
  <si>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</si>
  <si>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</si>
  <si>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</si>
  <si>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</si>
  <si>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</si>
  <si>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</si>
  <si>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</si>
  <si>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</si>
  <si>
    <t xml:space="preserve">EF-3 </t>
  </si>
  <si>
    <t xml:space="preserve">RESTROOM </t>
  </si>
  <si>
    <t xml:space="preserve">KITCHEN </t>
  </si>
  <si>
    <t xml:space="preserve">MEAL FULFILLMENT AREA </t>
  </si>
  <si>
    <t xml:space="preserve">DINING </t>
  </si>
  <si>
    <t xml:space="preserve">BOH </t>
  </si>
  <si>
    <t>AC-1</t>
  </si>
  <si>
    <t>AC-2</t>
  </si>
  <si>
    <t>AC-3</t>
  </si>
  <si>
    <t>AC-4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</si>
</sst>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5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4"/>
  <sheetViews>
    <sheetView showGridLines="0" tabSelected="1" view="pageBreakPreview" zoomScaleNormal="85" zoomScaleSheetLayoutView="100" workbookViewId="0">
      <selection activeCell="G11" sqref="G11"/>
    </sheetView>
  </sheetViews>
  <sheetFormatPr defaultColWidth="9.17968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71" t="s">
        <v>0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1</v>
      </c>
      <c r="C4" s="144" t="s">
        <v>2</v>
      </c>
      <c r="D4" s="145"/>
      <c r="E4" s="117" t="s">
        <v>3</v>
      </c>
      <c r="F4" s="116"/>
      <c r="G4" s="150" t="s">
        <v>4</v>
      </c>
      <c r="H4" s="151"/>
      <c r="I4" s="142" t="s">
        <v>5</v>
      </c>
      <c r="J4" s="143"/>
      <c r="K4" s="148" t="s">
        <v>6</v>
      </c>
      <c r="L4" s="149"/>
      <c r="M4" s="146" t="s">
        <v>7</v>
      </c>
      <c r="N4" s="147"/>
      <c r="O4" s="146" t="s">
        <v>8</v>
      </c>
      <c r="P4" s="147"/>
      <c r="Q4" s="7"/>
      <c r="R4" s="62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49999999999999" customHeight="1" x14ac:dyDescent="0.25">
      <c r="A6" s="72" t="s">
        <v>48</v>
      </c>
      <c r="B6" s="70" t="s">
        <v>44</v>
      </c>
      <c r="C6" s="23">
        <v>8125</v>
      </c>
      <c r="D6" s="24"/>
      <c r="E6" s="23">
        <f t="shared" ref="E6:F7" si="0">C6-G6</f>
        <v>6375</v>
      </c>
      <c r="F6" s="24">
        <f t="shared" si="0"/>
        <v>0</v>
      </c>
      <c r="G6" s="25">
        <v>1750</v>
      </c>
      <c r="H6" s="26"/>
      <c r="I6" s="27">
        <f>G6/C6</f>
        <v>0.2153846153846154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49</v>
      </c>
      <c r="B7" s="71" t="s">
        <v>45</v>
      </c>
      <c r="C7" s="35">
        <v>4375</v>
      </c>
      <c r="D7" s="36"/>
      <c r="E7" s="35">
        <f t="shared" si="0"/>
        <v>3300</v>
      </c>
      <c r="F7" s="36">
        <f t="shared" si="0"/>
        <v>0</v>
      </c>
      <c r="G7" s="37">
        <v>1075</v>
      </c>
      <c r="H7" s="38"/>
      <c r="I7" s="39">
        <f t="shared" ref="I7:J7" si="1">G7/C7</f>
        <v>0.24571428571428572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3" t="s">
        <v>50</v>
      </c>
      <c r="B8" s="71" t="s">
        <v>46</v>
      </c>
      <c r="C8" s="35">
        <v>5250</v>
      </c>
      <c r="D8" s="36"/>
      <c r="E8" s="35">
        <f t="shared" ref="E8:E9" si="2">C8-G8</f>
        <v>3975</v>
      </c>
      <c r="F8" s="36">
        <f t="shared" ref="F8:F9" si="3">D8-H8</f>
        <v>0</v>
      </c>
      <c r="G8" s="37">
        <v>1275</v>
      </c>
      <c r="H8" s="38"/>
      <c r="I8" s="39">
        <f t="shared" ref="I8:I9" si="4">G8/C8</f>
        <v>0.24285714285714285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49999999999999" customHeight="1" x14ac:dyDescent="0.25">
      <c r="A9" s="73" t="s">
        <v>51</v>
      </c>
      <c r="B9" s="71" t="s">
        <v>47</v>
      </c>
      <c r="C9" s="35">
        <v>1750</v>
      </c>
      <c r="D9" s="36"/>
      <c r="E9" s="35">
        <f t="shared" si="2"/>
        <v>1325</v>
      </c>
      <c r="F9" s="36">
        <f t="shared" si="3"/>
        <v>0</v>
      </c>
      <c r="G9" s="37">
        <v>425</v>
      </c>
      <c r="H9" s="38"/>
      <c r="I9" s="39">
        <f t="shared" si="4"/>
        <v>0.24285714285714285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49999999999999" customHeight="1" x14ac:dyDescent="0.25">
      <c r="A10" s="73" t="s">
        <v>13</v>
      </c>
      <c r="B10" s="71" t="s">
        <v>14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1913</v>
      </c>
      <c r="N10" s="51"/>
      <c r="O10" s="103"/>
      <c r="P10" s="104"/>
      <c r="Q10" s="61"/>
      <c r="R10" s="66"/>
    </row>
    <row r="11" spans="1:21" ht="20.149999999999999" customHeight="1" x14ac:dyDescent="0.25">
      <c r="A11" s="73" t="s">
        <v>15</v>
      </c>
      <c r="B11" s="71" t="s">
        <v>16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1402</v>
      </c>
      <c r="N11" s="51"/>
      <c r="O11" s="103"/>
      <c r="P11" s="104"/>
      <c r="Q11" s="61"/>
      <c r="R11" s="66"/>
    </row>
    <row r="12" spans="1:21" ht="20.149999999999999" customHeight="1" x14ac:dyDescent="0.25">
      <c r="A12" s="73" t="s">
        <v>42</v>
      </c>
      <c r="B12" s="71" t="s">
        <v>43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101"/>
      <c r="N12" s="102"/>
      <c r="O12" s="50">
        <v>300</v>
      </c>
      <c r="P12" s="51"/>
      <c r="Q12" s="61"/>
      <c r="R12" s="66"/>
    </row>
    <row r="13" spans="1:21" ht="20.149999999999999" customHeight="1" thickBot="1" x14ac:dyDescent="0.3">
      <c r="A13" s="108" t="s">
        <v>17</v>
      </c>
      <c r="B13" s="109"/>
      <c r="C13" s="74">
        <f>SUM(C6:C12)</f>
        <v>19500</v>
      </c>
      <c r="D13" s="75">
        <f>SUM(D6:D12)</f>
        <v>0</v>
      </c>
      <c r="E13" s="74">
        <f>SUM(E6:E12)</f>
        <v>14975</v>
      </c>
      <c r="F13" s="75">
        <f>SUM(F6:F12)</f>
        <v>0</v>
      </c>
      <c r="G13" s="76">
        <f>SUM(G6:G12)</f>
        <v>4525</v>
      </c>
      <c r="H13" s="77">
        <f>SUM(H6:H12)</f>
        <v>0</v>
      </c>
      <c r="I13" s="78"/>
      <c r="J13" s="79"/>
      <c r="K13" s="76">
        <f>SUM(K6:K12)</f>
        <v>0</v>
      </c>
      <c r="L13" s="77">
        <f>SUM(L6:L12)</f>
        <v>0</v>
      </c>
      <c r="M13" s="105">
        <f>SUM(M6:M12)</f>
        <v>3315</v>
      </c>
      <c r="N13" s="80">
        <f>SUM(N6:N12)</f>
        <v>0</v>
      </c>
      <c r="O13" s="81">
        <f>SUM(O6:O12)</f>
        <v>300</v>
      </c>
      <c r="P13" s="82">
        <f>SUM(P6:P12)</f>
        <v>0</v>
      </c>
      <c r="Q13" s="52"/>
      <c r="R13" s="66"/>
    </row>
    <row r="14" spans="1:21" ht="20.149999999999999" customHeight="1" thickBot="1" x14ac:dyDescent="0.3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1" ht="20.149999999999999" customHeight="1" thickBot="1" x14ac:dyDescent="0.35">
      <c r="A15" s="96" t="s">
        <v>18</v>
      </c>
      <c r="B15" s="83"/>
      <c r="C15" s="83"/>
      <c r="D15" s="83"/>
      <c r="F15" s="201" t="s">
        <v>19</v>
      </c>
      <c r="G15" s="202"/>
      <c r="H15" s="175" t="s">
        <v>20</v>
      </c>
      <c r="I15" s="176"/>
      <c r="J15" s="177"/>
      <c r="L15" s="95" t="s">
        <v>21</v>
      </c>
      <c r="M15" s="84"/>
      <c r="N15" s="84"/>
      <c r="O15" s="84"/>
      <c r="P15" s="84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193" t="s">
        <v>17</v>
      </c>
      <c r="B16" s="194"/>
      <c r="C16" s="86" t="s">
        <v>11</v>
      </c>
      <c r="D16" s="87" t="s">
        <v>12</v>
      </c>
      <c r="F16" s="203"/>
      <c r="G16" s="204"/>
      <c r="H16" s="178"/>
      <c r="I16" s="179"/>
      <c r="J16" s="180"/>
      <c r="L16" s="172" t="s">
        <v>22</v>
      </c>
      <c r="M16" s="172"/>
      <c r="N16" s="172"/>
      <c r="O16" s="172"/>
      <c r="P16" s="98">
        <f>IF(R15=TRUE, 1, 0)</f>
        <v>1</v>
      </c>
    </row>
    <row r="17" spans="1:21" ht="18.75" customHeight="1" x14ac:dyDescent="0.35">
      <c r="A17" s="195" t="s">
        <v>23</v>
      </c>
      <c r="B17" s="196"/>
      <c r="C17" s="88">
        <f>G13+K13</f>
        <v>4525</v>
      </c>
      <c r="D17" s="89">
        <f>H13+L13</f>
        <v>0</v>
      </c>
      <c r="F17" s="122" t="s">
        <v>24</v>
      </c>
      <c r="G17" s="123"/>
      <c r="H17" s="184"/>
      <c r="I17" s="185"/>
      <c r="J17" s="186"/>
      <c r="L17" s="173"/>
      <c r="M17" s="173"/>
      <c r="N17" s="173"/>
      <c r="O17" s="173"/>
      <c r="P17" s="100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4">
      <c r="A18" s="197" t="s">
        <v>25</v>
      </c>
      <c r="B18" s="198"/>
      <c r="C18" s="92">
        <f>M13+O13</f>
        <v>3615</v>
      </c>
      <c r="D18" s="93">
        <f>N13+P13</f>
        <v>0</v>
      </c>
      <c r="F18" s="124" t="s">
        <v>26</v>
      </c>
      <c r="G18" s="125"/>
      <c r="H18" s="187"/>
      <c r="I18" s="188"/>
      <c r="J18" s="189"/>
      <c r="L18" s="174" t="s">
        <v>27</v>
      </c>
      <c r="M18" s="174"/>
      <c r="N18" s="174"/>
      <c r="O18" s="174"/>
      <c r="P18" s="99" t="e">
        <f>IF(R17=TRUE, 1, 0)</f>
        <v>#DIV/0!</v>
      </c>
    </row>
    <row r="19" spans="1:21" ht="18.75" customHeight="1" thickBot="1" x14ac:dyDescent="0.4">
      <c r="A19" s="199" t="s">
        <v>28</v>
      </c>
      <c r="B19" s="200"/>
      <c r="C19" s="90">
        <f>C17-C18</f>
        <v>910</v>
      </c>
      <c r="D19" s="91">
        <f>D17-D18</f>
        <v>0</v>
      </c>
      <c r="F19" s="140" t="s">
        <v>29</v>
      </c>
      <c r="G19" s="141"/>
      <c r="H19" s="190"/>
      <c r="I19" s="191"/>
      <c r="J19" s="192"/>
      <c r="L19" s="173"/>
      <c r="M19" s="173"/>
      <c r="N19" s="173"/>
      <c r="O19" s="173"/>
      <c r="P19" s="100"/>
      <c r="R19" s="1" t="e">
        <f>AND(H20&gt;=-0.02, H20&lt;=0.02)</f>
        <v>#DIV/0!</v>
      </c>
    </row>
    <row r="20" spans="1:21" ht="16.5" customHeight="1" thickBot="1" x14ac:dyDescent="0.3">
      <c r="F20" s="138" t="s">
        <v>30</v>
      </c>
      <c r="G20" s="139"/>
      <c r="H20" s="181" t="e">
        <f>AVERAGE(H17:J19)</f>
        <v>#DIV/0!</v>
      </c>
      <c r="I20" s="182"/>
      <c r="J20" s="183"/>
      <c r="L20" s="170" t="s">
        <v>31</v>
      </c>
      <c r="M20" s="170"/>
      <c r="N20" s="170"/>
      <c r="O20" s="170"/>
      <c r="P20" s="94" t="e">
        <f>IF(R19=TRUE, 1, 0)</f>
        <v>#DIV/0!</v>
      </c>
    </row>
    <row r="21" spans="1:21" ht="13.7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70"/>
      <c r="M21" s="170"/>
      <c r="N21" s="170"/>
      <c r="O21" s="170"/>
      <c r="P21" s="97"/>
    </row>
    <row r="22" spans="1:21" ht="13.7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5"/>
      <c r="M22" s="55"/>
      <c r="N22" s="56"/>
      <c r="O22" s="56"/>
      <c r="P22" s="7"/>
      <c r="Q22" s="7"/>
    </row>
    <row r="23" spans="1:21" ht="13.5" customHeight="1" thickBot="1" x14ac:dyDescent="0.3">
      <c r="A23" s="3" t="s">
        <v>32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49999999999999" customHeight="1" x14ac:dyDescent="0.25">
      <c r="A24" s="126"/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8"/>
      <c r="Q24" s="67"/>
    </row>
    <row r="25" spans="1:21" ht="20.149999999999999" customHeight="1" x14ac:dyDescent="0.25">
      <c r="A25" s="129"/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1"/>
      <c r="Q25" s="67"/>
    </row>
    <row r="26" spans="1:21" ht="20.149999999999999" customHeight="1" thickBot="1" x14ac:dyDescent="0.3">
      <c r="A26" s="132"/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4"/>
    </row>
    <row r="27" spans="1:21" ht="20.149999999999999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49999999999999" customHeight="1" thickBot="1" x14ac:dyDescent="0.3">
      <c r="A29" s="135" t="s">
        <v>33</v>
      </c>
      <c r="B29" s="136"/>
      <c r="C29" s="136"/>
      <c r="D29" s="136"/>
      <c r="E29" s="136"/>
      <c r="F29" s="137"/>
      <c r="G29" s="53"/>
      <c r="H29" s="53"/>
      <c r="I29" s="53"/>
      <c r="J29" s="53"/>
      <c r="K29" s="53"/>
      <c r="L29" s="53"/>
      <c r="M29" s="53"/>
      <c r="N29" s="53"/>
      <c r="O29" s="53"/>
      <c r="P29" s="52"/>
      <c r="Q29" s="54"/>
    </row>
    <row r="30" spans="1:21" ht="19.149999999999999" customHeight="1" thickBot="1" x14ac:dyDescent="0.3">
      <c r="A30" s="5" t="s">
        <v>9</v>
      </c>
      <c r="B30" s="162" t="s">
        <v>34</v>
      </c>
      <c r="C30" s="163"/>
      <c r="D30" s="116" t="s">
        <v>35</v>
      </c>
      <c r="E30" s="118"/>
      <c r="F30" s="118"/>
      <c r="G30" s="117"/>
      <c r="H30" s="116" t="s">
        <v>36</v>
      </c>
      <c r="I30" s="117"/>
      <c r="J30" s="118" t="s">
        <v>37</v>
      </c>
      <c r="K30" s="118"/>
      <c r="L30" s="119" t="s">
        <v>6</v>
      </c>
      <c r="M30" s="119"/>
      <c r="N30" s="114" t="s">
        <v>7</v>
      </c>
      <c r="O30" s="115"/>
      <c r="P30" s="58" t="s">
        <v>38</v>
      </c>
    </row>
    <row r="31" spans="1:21" ht="18.75" customHeight="1" thickBot="1" x14ac:dyDescent="0.3">
      <c r="A31" s="59" t="s">
        <v>39</v>
      </c>
      <c r="B31" s="160" t="s">
        <v>40</v>
      </c>
      <c r="C31" s="161"/>
      <c r="D31" s="153"/>
      <c r="E31" s="166"/>
      <c r="F31" s="166"/>
      <c r="G31" s="154"/>
      <c r="H31" s="153" t="s">
        <v>41</v>
      </c>
      <c r="I31" s="154"/>
      <c r="J31" s="155" t="s">
        <v>41</v>
      </c>
      <c r="K31" s="156"/>
      <c r="L31" s="112">
        <v>0</v>
      </c>
      <c r="M31" s="113"/>
      <c r="N31" s="106">
        <v>1080</v>
      </c>
      <c r="O31" s="107"/>
      <c r="P31" s="57">
        <f t="shared" ref="P31:P33" si="6">L31-N31</f>
        <v>-1080</v>
      </c>
    </row>
    <row r="32" spans="1:21" ht="18.75" customHeight="1" thickBot="1" x14ac:dyDescent="0.3">
      <c r="A32" s="60" t="s">
        <v>39</v>
      </c>
      <c r="B32" s="159" t="s">
        <v>40</v>
      </c>
      <c r="C32" s="159"/>
      <c r="D32" s="120"/>
      <c r="E32" s="167"/>
      <c r="F32" s="167"/>
      <c r="G32" s="121"/>
      <c r="H32" s="120" t="s">
        <v>41</v>
      </c>
      <c r="I32" s="121"/>
      <c r="J32" s="110" t="s">
        <v>41</v>
      </c>
      <c r="K32" s="111"/>
      <c r="L32" s="112">
        <v>0</v>
      </c>
      <c r="M32" s="113"/>
      <c r="N32" s="106">
        <v>832</v>
      </c>
      <c r="O32" s="107"/>
      <c r="P32" s="57">
        <f t="shared" ref="P32" si="7">L32-N32</f>
        <v>-832</v>
      </c>
    </row>
    <row r="33" spans="1:16" ht="18.75" customHeight="1" thickBot="1" x14ac:dyDescent="0.3">
      <c r="A33" s="60" t="s">
        <v>39</v>
      </c>
      <c r="B33" s="159" t="s">
        <v>40</v>
      </c>
      <c r="C33" s="159"/>
      <c r="D33" s="120"/>
      <c r="E33" s="167"/>
      <c r="F33" s="167"/>
      <c r="G33" s="121"/>
      <c r="H33" s="120" t="s">
        <v>41</v>
      </c>
      <c r="I33" s="121"/>
      <c r="J33" s="110" t="s">
        <v>41</v>
      </c>
      <c r="K33" s="111"/>
      <c r="L33" s="112">
        <v>0</v>
      </c>
      <c r="M33" s="113"/>
      <c r="N33" s="106">
        <v>701</v>
      </c>
      <c r="O33" s="107"/>
      <c r="P33" s="57">
        <f t="shared" si="6"/>
        <v>-701</v>
      </c>
    </row>
    <row r="34" spans="1:16" ht="19.149999999999999" customHeight="1" x14ac:dyDescent="0.25">
      <c r="A34" s="60" t="s">
        <v>39</v>
      </c>
      <c r="B34" s="164" t="s">
        <v>40</v>
      </c>
      <c r="C34" s="165"/>
      <c r="D34" s="120"/>
      <c r="E34" s="167"/>
      <c r="F34" s="167"/>
      <c r="G34" s="121"/>
      <c r="H34" s="120" t="s">
        <v>41</v>
      </c>
      <c r="I34" s="121"/>
      <c r="J34" s="120" t="s">
        <v>41</v>
      </c>
      <c r="K34" s="152"/>
      <c r="L34" s="157">
        <v>0</v>
      </c>
      <c r="M34" s="158"/>
      <c r="N34" s="168">
        <v>390</v>
      </c>
      <c r="O34" s="169"/>
      <c r="P34" s="57">
        <f>L34-N34</f>
        <v>-390</v>
      </c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</sheetData>
  <mergeCells count="58">
    <mergeCell ref="N34:O34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D34:G34"/>
    <mergeCell ref="B33:C33"/>
    <mergeCell ref="B31:C31"/>
    <mergeCell ref="B30:C30"/>
    <mergeCell ref="B34:C34"/>
    <mergeCell ref="D30:G30"/>
    <mergeCell ref="D31:G31"/>
    <mergeCell ref="D33:G33"/>
    <mergeCell ref="B32:C32"/>
    <mergeCell ref="D32:G32"/>
    <mergeCell ref="H34:I34"/>
    <mergeCell ref="J34:K34"/>
    <mergeCell ref="L31:M31"/>
    <mergeCell ref="H31:I31"/>
    <mergeCell ref="J31:K31"/>
    <mergeCell ref="L34:M34"/>
    <mergeCell ref="H32:I32"/>
    <mergeCell ref="J32:K32"/>
    <mergeCell ref="L32:M32"/>
    <mergeCell ref="F19:G19"/>
    <mergeCell ref="I4:J4"/>
    <mergeCell ref="C4:D4"/>
    <mergeCell ref="O4:P4"/>
    <mergeCell ref="K4:L4"/>
    <mergeCell ref="G4:H4"/>
    <mergeCell ref="E4:F4"/>
    <mergeCell ref="M4:N4"/>
    <mergeCell ref="N32:O32"/>
    <mergeCell ref="A13:B13"/>
    <mergeCell ref="J33:K33"/>
    <mergeCell ref="L33:M33"/>
    <mergeCell ref="N30:O30"/>
    <mergeCell ref="N31:O31"/>
    <mergeCell ref="N33:O33"/>
    <mergeCell ref="H30:I30"/>
    <mergeCell ref="J30:K30"/>
    <mergeCell ref="L30:M30"/>
    <mergeCell ref="H33:I33"/>
    <mergeCell ref="F17:G17"/>
    <mergeCell ref="F18:G18"/>
    <mergeCell ref="A24:P26"/>
    <mergeCell ref="A29:F29"/>
    <mergeCell ref="F20:G20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F7B81C0C-057B-436D-8E5B-61AB63B630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2025-12-16T18:31:04Z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