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ood Lion/2857 - Orangeburg SC/2 PROJECT DOCUMENTS/"/>
    </mc:Choice>
  </mc:AlternateContent>
  <xr:revisionPtr revIDLastSave="43" documentId="13_ncr:1_{B888774D-3C83-41B9-8B1C-1CD895A9BF91}" xr6:coauthVersionLast="47" xr6:coauthVersionMax="47" xr10:uidLastSave="{907F1EF1-F9A3-4442-B1D9-8B12C5DAAE7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<sst xmlns="http://schemas.openxmlformats.org/spreadsheetml/2006/main" count="88" uniqueCount="62">
  <si>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</si>
  <si>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</si>
  <si>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</si>
  <si>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</si>
  <si>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</si>
  <si>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</si>
  <si>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</si>
  <si>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</si>
  <si>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</si>
  <si>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</si>
  <si>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</si>
  <si>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</si>
  <si>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</si>
  <si>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</si>
  <si>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</si>
  <si>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</si>
  <si>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</si>
  <si>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</si>
  <si>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</si>
  <si>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</si>
  <si>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</si>
  <si>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</si>
  <si>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</si>
  <si>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</si>
  <si>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</si>
  <si>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</si>
  <si>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</si>
  <si>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</si>
  <si>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</si>
  <si>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</si>
  <si>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</si>
  <si>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</si>
  <si>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</si>
  <si>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</si>
  <si>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</si>
  <si>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</si>
  <si>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</si>
  <si>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</si>
  <si>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</si>
  <si>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</si>
  <si>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</si>
  <si>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</si>
  <si>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</si>
  <si>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</si>
  <si>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EF-7</t>
  </si>
  <si>
    <t>HEF-1</t>
  </si>
  <si>
    <t>HEF-2</t>
  </si>
  <si>
    <t>HEF-3</t>
  </si>
  <si>
    <t>RTU-DB</t>
  </si>
  <si>
    <t>SALES</t>
  </si>
  <si>
    <t>PRODUCE/FRNT</t>
  </si>
  <si>
    <t>DELI/BAKERY</t>
  </si>
  <si>
    <t>EMP. RR</t>
  </si>
  <si>
    <t>WOMENS RR</t>
  </si>
  <si>
    <t>MENS RR</t>
  </si>
  <si>
    <t>LOUNGE</t>
  </si>
  <si>
    <t>FAM. RR</t>
  </si>
  <si>
    <t>JANITOR</t>
  </si>
  <si>
    <t>HOOD 1</t>
  </si>
  <si>
    <t>HOOD 2</t>
  </si>
  <si>
    <t>HOOD 3</t>
  </si>
  <si>
    <t>HD1 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</si>
</sst>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6" zoomScale="80" zoomScaleNormal="55" zoomScaleSheetLayoutView="80" workbookViewId="0">
      <selection activeCell="M12" sqref="M12:N1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8"/>
    </row>
    <row r="4" spans="1:18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32</v>
      </c>
      <c r="J4" s="182"/>
      <c r="K4" s="187" t="s">
        <v>3</v>
      </c>
      <c r="L4" s="188"/>
      <c r="M4" s="185" t="s">
        <v>4</v>
      </c>
      <c r="N4" s="186"/>
      <c r="O4" s="185" t="s">
        <v>43</v>
      </c>
      <c r="P4" s="186"/>
      <c r="Q4" s="7"/>
      <c r="R4" s="65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">
      <c r="A6" s="75" t="s">
        <v>27</v>
      </c>
      <c r="B6" s="73" t="s">
        <v>49</v>
      </c>
      <c r="C6" s="23">
        <v>19300</v>
      </c>
      <c r="D6" s="24"/>
      <c r="E6" s="23">
        <f t="shared" ref="E6:F7" si="0">C6-G6</f>
        <v>15940</v>
      </c>
      <c r="F6" s="24">
        <f t="shared" si="0"/>
        <v>0</v>
      </c>
      <c r="G6" s="25">
        <v>3360</v>
      </c>
      <c r="H6" s="26"/>
      <c r="I6" s="27">
        <f>G6/C6</f>
        <v>0.17409326424870467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">
      <c r="A7" s="76" t="s">
        <v>28</v>
      </c>
      <c r="B7" s="74" t="s">
        <v>50</v>
      </c>
      <c r="C7" s="35">
        <v>9775</v>
      </c>
      <c r="D7" s="36"/>
      <c r="E7" s="35">
        <f t="shared" si="0"/>
        <v>8375</v>
      </c>
      <c r="F7" s="36">
        <f t="shared" si="0"/>
        <v>0</v>
      </c>
      <c r="G7" s="37">
        <v>1400</v>
      </c>
      <c r="H7" s="38"/>
      <c r="I7" s="39">
        <f t="shared" ref="I7:J7" si="1">G7/C7</f>
        <v>0.14322250639386189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">
      <c r="A8" s="76" t="s">
        <v>48</v>
      </c>
      <c r="B8" s="74" t="s">
        <v>51</v>
      </c>
      <c r="C8" s="35">
        <v>3000</v>
      </c>
      <c r="D8" s="36"/>
      <c r="E8" s="35">
        <f t="shared" ref="E8" si="2">C8-G8</f>
        <v>2700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20.100000000000001" customHeight="1" x14ac:dyDescent="0.2">
      <c r="A9" s="76" t="s">
        <v>12</v>
      </c>
      <c r="B9" s="74" t="s">
        <v>61</v>
      </c>
      <c r="C9" s="47"/>
      <c r="D9" s="48"/>
      <c r="E9" s="47"/>
      <c r="F9" s="48"/>
      <c r="G9" s="41"/>
      <c r="H9" s="42"/>
      <c r="I9" s="49"/>
      <c r="J9" s="42"/>
      <c r="K9" s="113">
        <v>1925</v>
      </c>
      <c r="L9" s="114"/>
      <c r="M9" s="43"/>
      <c r="N9" s="218"/>
      <c r="O9" s="43"/>
      <c r="P9" s="218"/>
      <c r="Q9" s="64"/>
      <c r="R9" s="69"/>
    </row>
    <row r="10" spans="1:18" ht="20.100000000000001" customHeight="1" x14ac:dyDescent="0.2">
      <c r="A10" s="76" t="s">
        <v>10</v>
      </c>
      <c r="B10" s="74" t="s">
        <v>52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450</v>
      </c>
      <c r="P10" s="51"/>
      <c r="Q10" s="64"/>
      <c r="R10" s="69"/>
    </row>
    <row r="11" spans="1:18" ht="20.100000000000001" customHeight="1" x14ac:dyDescent="0.2">
      <c r="A11" s="76" t="s">
        <v>11</v>
      </c>
      <c r="B11" s="74" t="s">
        <v>53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215</v>
      </c>
      <c r="P11" s="51"/>
      <c r="Q11" s="64"/>
      <c r="R11" s="69"/>
    </row>
    <row r="12" spans="1:18" ht="20.100000000000001" customHeight="1" x14ac:dyDescent="0.2">
      <c r="A12" s="76" t="s">
        <v>29</v>
      </c>
      <c r="B12" s="74" t="s">
        <v>54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250</v>
      </c>
      <c r="P12" s="51"/>
      <c r="Q12" s="64"/>
      <c r="R12" s="69"/>
    </row>
    <row r="13" spans="1:18" ht="20.100000000000001" customHeight="1" x14ac:dyDescent="0.2">
      <c r="A13" s="76" t="s">
        <v>30</v>
      </c>
      <c r="B13" s="74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/>
      <c r="Q13" s="64"/>
      <c r="R13" s="69"/>
    </row>
    <row r="14" spans="1:18" ht="20.100000000000001" customHeight="1" x14ac:dyDescent="0.2">
      <c r="A14" s="76" t="s">
        <v>31</v>
      </c>
      <c r="B14" s="74" t="s">
        <v>56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100</v>
      </c>
      <c r="P14" s="51"/>
      <c r="Q14" s="64"/>
      <c r="R14" s="69"/>
    </row>
    <row r="15" spans="1:18" ht="20.100000000000001" customHeight="1" x14ac:dyDescent="0.2">
      <c r="A15" s="76" t="s">
        <v>44</v>
      </c>
      <c r="B15" s="74" t="s">
        <v>57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1"/>
      <c r="N15" s="42"/>
      <c r="O15" s="50">
        <v>250</v>
      </c>
      <c r="P15" s="51"/>
      <c r="Q15" s="64"/>
      <c r="R15" s="69"/>
    </row>
    <row r="16" spans="1:18" ht="20.100000000000001" customHeight="1" x14ac:dyDescent="0.2">
      <c r="A16" s="104" t="s">
        <v>45</v>
      </c>
      <c r="B16" s="105" t="s">
        <v>58</v>
      </c>
      <c r="C16" s="110"/>
      <c r="D16" s="111"/>
      <c r="E16" s="110"/>
      <c r="F16" s="111"/>
      <c r="G16" s="106"/>
      <c r="H16" s="107"/>
      <c r="I16" s="112"/>
      <c r="J16" s="107"/>
      <c r="K16" s="106"/>
      <c r="L16" s="107"/>
      <c r="M16" s="113">
        <v>2100</v>
      </c>
      <c r="N16" s="114"/>
      <c r="O16" s="108"/>
      <c r="P16" s="109"/>
      <c r="Q16" s="64"/>
      <c r="R16" s="69"/>
    </row>
    <row r="17" spans="1:21" ht="20.100000000000001" customHeight="1" x14ac:dyDescent="0.2">
      <c r="A17" s="76" t="s">
        <v>46</v>
      </c>
      <c r="B17" s="74" t="s">
        <v>59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53">
        <v>1200</v>
      </c>
      <c r="N17" s="54"/>
      <c r="O17" s="41"/>
      <c r="P17" s="42"/>
      <c r="Q17" s="64"/>
      <c r="R17" s="69"/>
    </row>
    <row r="18" spans="1:21" ht="20.100000000000001" customHeight="1" thickBot="1" x14ac:dyDescent="0.25">
      <c r="A18" s="76" t="s">
        <v>47</v>
      </c>
      <c r="B18" s="74" t="s">
        <v>60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3">
        <v>1750</v>
      </c>
      <c r="N18" s="54"/>
      <c r="O18" s="41"/>
      <c r="P18" s="42"/>
      <c r="Q18" s="64"/>
      <c r="R18" s="69"/>
    </row>
    <row r="19" spans="1:21" ht="20.100000000000001" customHeight="1" thickBot="1" x14ac:dyDescent="0.25">
      <c r="A19" s="191" t="s">
        <v>33</v>
      </c>
      <c r="B19" s="192"/>
      <c r="C19" s="77">
        <f>SUM(C6:C18)</f>
        <v>32075</v>
      </c>
      <c r="D19" s="78">
        <f>SUM(D6:D18)</f>
        <v>0</v>
      </c>
      <c r="E19" s="77">
        <f>SUM(E6:E18)</f>
        <v>27015</v>
      </c>
      <c r="F19" s="78">
        <f>SUM(F6:F18)</f>
        <v>0</v>
      </c>
      <c r="G19" s="79">
        <f>SUM(G6:G18)</f>
        <v>5060</v>
      </c>
      <c r="H19" s="80">
        <f>SUM(H6:H18)</f>
        <v>0</v>
      </c>
      <c r="I19" s="81"/>
      <c r="J19" s="82"/>
      <c r="K19" s="79">
        <f>SUM(K6:K18)</f>
        <v>1925</v>
      </c>
      <c r="L19" s="80">
        <f>SUM(L6:L18)</f>
        <v>0</v>
      </c>
      <c r="M19" s="115">
        <f>SUM(M6:M18)</f>
        <v>5050</v>
      </c>
      <c r="N19" s="83">
        <f>SUM(N6:N18)</f>
        <v>0</v>
      </c>
      <c r="O19" s="84">
        <f>SUM(O6:O18)</f>
        <v>1565</v>
      </c>
      <c r="P19" s="85">
        <f>SUM(P6:P18)</f>
        <v>0</v>
      </c>
      <c r="Q19" s="55"/>
      <c r="R19" s="69"/>
    </row>
    <row r="20" spans="1:21" ht="20.100000000000001" customHeight="1" thickBot="1" x14ac:dyDescent="0.25">
      <c r="A20" s="66"/>
      <c r="B20" s="56"/>
      <c r="C20" s="56"/>
      <c r="D20" s="56"/>
      <c r="E20" s="56"/>
      <c r="F20" s="67"/>
      <c r="G20" s="67"/>
      <c r="H20" s="72"/>
      <c r="I20" s="72"/>
      <c r="J20" s="67"/>
      <c r="K20" s="67"/>
      <c r="L20" s="68"/>
      <c r="M20" s="68"/>
      <c r="N20" s="68"/>
      <c r="O20" s="68"/>
      <c r="P20" s="55"/>
      <c r="Q20" s="69"/>
    </row>
    <row r="21" spans="1:21" ht="20.100000000000001" customHeight="1" thickBot="1" x14ac:dyDescent="0.25">
      <c r="A21" s="99" t="s">
        <v>34</v>
      </c>
      <c r="B21" s="86"/>
      <c r="C21" s="86"/>
      <c r="D21" s="86"/>
      <c r="F21" s="159" t="s">
        <v>13</v>
      </c>
      <c r="G21" s="160"/>
      <c r="H21" s="133" t="s">
        <v>37</v>
      </c>
      <c r="I21" s="134"/>
      <c r="J21" s="135"/>
      <c r="L21" s="98" t="s">
        <v>39</v>
      </c>
      <c r="M21" s="87"/>
      <c r="N21" s="87"/>
      <c r="O21" s="87"/>
      <c r="P21" s="87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 x14ac:dyDescent="0.25">
      <c r="A22" s="151" t="s">
        <v>33</v>
      </c>
      <c r="B22" s="152"/>
      <c r="C22" s="89" t="s">
        <v>7</v>
      </c>
      <c r="D22" s="90" t="s">
        <v>8</v>
      </c>
      <c r="F22" s="161"/>
      <c r="G22" s="162"/>
      <c r="H22" s="136"/>
      <c r="I22" s="137"/>
      <c r="J22" s="138"/>
      <c r="L22" s="130" t="s">
        <v>42</v>
      </c>
      <c r="M22" s="130"/>
      <c r="N22" s="130"/>
      <c r="O22" s="130"/>
      <c r="P22" s="101">
        <f>IF(R21=TRUE, 1, 0)</f>
        <v>1</v>
      </c>
    </row>
    <row r="23" spans="1:21" ht="18.75" customHeight="1" x14ac:dyDescent="0.2">
      <c r="A23" s="153" t="s">
        <v>36</v>
      </c>
      <c r="B23" s="154"/>
      <c r="C23" s="91">
        <f>G19+K19</f>
        <v>6985</v>
      </c>
      <c r="D23" s="92">
        <f>H19+L19</f>
        <v>0</v>
      </c>
      <c r="F23" s="200" t="s">
        <v>14</v>
      </c>
      <c r="G23" s="201"/>
      <c r="H23" s="142"/>
      <c r="I23" s="143"/>
      <c r="J23" s="144"/>
      <c r="L23" s="131"/>
      <c r="M23" s="131"/>
      <c r="N23" s="131"/>
      <c r="O23" s="131"/>
      <c r="P23" s="103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25">
      <c r="A24" s="155" t="s">
        <v>35</v>
      </c>
      <c r="B24" s="156"/>
      <c r="C24" s="95">
        <f>M19+O19</f>
        <v>6615</v>
      </c>
      <c r="D24" s="96">
        <f>N19+P19</f>
        <v>0</v>
      </c>
      <c r="F24" s="202" t="s">
        <v>15</v>
      </c>
      <c r="G24" s="203"/>
      <c r="H24" s="145"/>
      <c r="I24" s="146"/>
      <c r="J24" s="147"/>
      <c r="L24" s="132" t="s">
        <v>40</v>
      </c>
      <c r="M24" s="132"/>
      <c r="N24" s="132"/>
      <c r="O24" s="132"/>
      <c r="P24" s="102" t="e">
        <f>IF(R23=TRUE, 1, 0)</f>
        <v>#DIV/0!</v>
      </c>
    </row>
    <row r="25" spans="1:21" ht="18.75" customHeight="1" thickBot="1" x14ac:dyDescent="0.3">
      <c r="A25" s="157" t="s">
        <v>19</v>
      </c>
      <c r="B25" s="158"/>
      <c r="C25" s="93">
        <f>C23-C24</f>
        <v>370</v>
      </c>
      <c r="D25" s="94">
        <f>D23-D24</f>
        <v>0</v>
      </c>
      <c r="F25" s="163" t="s">
        <v>16</v>
      </c>
      <c r="G25" s="164"/>
      <c r="H25" s="148"/>
      <c r="I25" s="149"/>
      <c r="J25" s="150"/>
      <c r="L25" s="131"/>
      <c r="M25" s="131"/>
      <c r="N25" s="131"/>
      <c r="O25" s="131"/>
      <c r="P25" s="103"/>
      <c r="R25" s="1" t="e">
        <f>AND(H26&gt;=-0.02, H26&lt;=0.02)</f>
        <v>#DIV/0!</v>
      </c>
    </row>
    <row r="26" spans="1:21" ht="16.5" customHeight="1" thickBot="1" x14ac:dyDescent="0.25">
      <c r="F26" s="216" t="s">
        <v>17</v>
      </c>
      <c r="G26" s="217"/>
      <c r="H26" s="139" t="e">
        <f>AVERAGE(H23:J25)</f>
        <v>#DIV/0!</v>
      </c>
      <c r="I26" s="140"/>
      <c r="J26" s="141"/>
      <c r="L26" s="128" t="s">
        <v>41</v>
      </c>
      <c r="M26" s="128"/>
      <c r="N26" s="128"/>
      <c r="O26" s="128"/>
      <c r="P26" s="97" t="e">
        <f>IF(R25=TRUE, 1, 0)</f>
        <v>#DIV/0!</v>
      </c>
    </row>
    <row r="27" spans="1:21" ht="13.7" customHeight="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28"/>
      <c r="M27" s="128"/>
      <c r="N27" s="128"/>
      <c r="O27" s="128"/>
      <c r="P27" s="100"/>
    </row>
    <row r="28" spans="1:21" ht="13.7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8"/>
      <c r="M28" s="58"/>
      <c r="N28" s="59"/>
      <c r="O28" s="59"/>
      <c r="P28" s="7"/>
      <c r="Q28" s="7"/>
    </row>
    <row r="29" spans="1:21" ht="13.5" customHeight="1" thickBot="1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6"/>
      <c r="Q30" s="70"/>
    </row>
    <row r="31" spans="1:21" ht="20.100000000000001" customHeight="1" x14ac:dyDescent="0.2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/>
      <c r="Q31" s="70"/>
    </row>
    <row r="32" spans="1:21" ht="20.100000000000001" customHeight="1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13" t="s">
        <v>20</v>
      </c>
      <c r="B35" s="214"/>
      <c r="C35" s="214"/>
      <c r="D35" s="214"/>
      <c r="E35" s="214"/>
      <c r="F35" s="215"/>
      <c r="G35" s="56"/>
      <c r="H35" s="56"/>
      <c r="I35" s="56"/>
      <c r="J35" s="56"/>
      <c r="K35" s="56"/>
      <c r="L35" s="56"/>
      <c r="M35" s="56"/>
      <c r="N35" s="56"/>
      <c r="O35" s="56"/>
      <c r="P35" s="55"/>
      <c r="Q35" s="57"/>
    </row>
    <row r="36" spans="1:17" ht="19.149999999999999" customHeight="1" thickBot="1" x14ac:dyDescent="0.25">
      <c r="A36" s="5" t="s">
        <v>6</v>
      </c>
      <c r="B36" s="168" t="s">
        <v>25</v>
      </c>
      <c r="C36" s="169"/>
      <c r="D36" s="170" t="s">
        <v>24</v>
      </c>
      <c r="E36" s="171"/>
      <c r="F36" s="171"/>
      <c r="G36" s="172"/>
      <c r="H36" s="170" t="s">
        <v>21</v>
      </c>
      <c r="I36" s="172"/>
      <c r="J36" s="171" t="s">
        <v>22</v>
      </c>
      <c r="K36" s="171"/>
      <c r="L36" s="199" t="s">
        <v>3</v>
      </c>
      <c r="M36" s="199"/>
      <c r="N36" s="195" t="s">
        <v>4</v>
      </c>
      <c r="O36" s="196"/>
      <c r="P36" s="61" t="s">
        <v>23</v>
      </c>
    </row>
    <row r="37" spans="1:17" ht="18.75" customHeight="1" thickBot="1" x14ac:dyDescent="0.25">
      <c r="A37" s="62" t="s">
        <v>26</v>
      </c>
      <c r="B37" s="166"/>
      <c r="C37" s="167"/>
      <c r="D37" s="173"/>
      <c r="E37" s="174"/>
      <c r="F37" s="174"/>
      <c r="G37" s="175"/>
      <c r="H37" s="173"/>
      <c r="I37" s="175"/>
      <c r="J37" s="179"/>
      <c r="K37" s="180"/>
      <c r="L37" s="177"/>
      <c r="M37" s="178"/>
      <c r="N37" s="197"/>
      <c r="O37" s="198"/>
      <c r="P37" s="60">
        <f t="shared" ref="P37:P45" si="6">L37-N37</f>
        <v>0</v>
      </c>
    </row>
    <row r="38" spans="1:17" ht="18.75" customHeight="1" thickBot="1" x14ac:dyDescent="0.25">
      <c r="A38" s="63" t="s">
        <v>26</v>
      </c>
      <c r="B38" s="165"/>
      <c r="C38" s="165"/>
      <c r="D38" s="120"/>
      <c r="E38" s="121"/>
      <c r="F38" s="121"/>
      <c r="G38" s="122"/>
      <c r="H38" s="120"/>
      <c r="I38" s="122"/>
      <c r="J38" s="193"/>
      <c r="K38" s="194"/>
      <c r="L38" s="177"/>
      <c r="M38" s="178"/>
      <c r="N38" s="197"/>
      <c r="O38" s="198"/>
      <c r="P38" s="60">
        <f t="shared" si="6"/>
        <v>0</v>
      </c>
    </row>
    <row r="39" spans="1:17" ht="19.149999999999999" customHeight="1" thickBot="1" x14ac:dyDescent="0.25">
      <c r="A39" s="63" t="s">
        <v>26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76"/>
      <c r="L39" s="123"/>
      <c r="M39" s="124"/>
      <c r="N39" s="116"/>
      <c r="O39" s="117"/>
      <c r="P39" s="60">
        <f t="shared" si="6"/>
        <v>0</v>
      </c>
    </row>
    <row r="40" spans="1:17" ht="19.5" customHeight="1" thickBot="1" x14ac:dyDescent="0.25">
      <c r="A40" s="62" t="s">
        <v>26</v>
      </c>
      <c r="B40" s="125"/>
      <c r="C40" s="126"/>
      <c r="D40" s="118"/>
      <c r="E40" s="127"/>
      <c r="F40" s="127"/>
      <c r="G40" s="119"/>
      <c r="H40" s="118"/>
      <c r="I40" s="119"/>
      <c r="J40" s="118"/>
      <c r="K40" s="119"/>
      <c r="L40" s="123"/>
      <c r="M40" s="124"/>
      <c r="N40" s="116"/>
      <c r="O40" s="117"/>
      <c r="P40" s="60">
        <f t="shared" si="6"/>
        <v>0</v>
      </c>
    </row>
    <row r="41" spans="1:17" ht="19.5" customHeight="1" thickBot="1" x14ac:dyDescent="0.25">
      <c r="A41" s="63" t="s">
        <v>26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60">
        <f t="shared" si="6"/>
        <v>0</v>
      </c>
    </row>
    <row r="42" spans="1:17" ht="19.5" customHeight="1" thickBot="1" x14ac:dyDescent="0.25">
      <c r="A42" s="63" t="s">
        <v>26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60">
        <f t="shared" si="6"/>
        <v>0</v>
      </c>
    </row>
    <row r="43" spans="1:17" ht="19.5" customHeight="1" thickBot="1" x14ac:dyDescent="0.25">
      <c r="A43" s="62" t="s">
        <v>26</v>
      </c>
      <c r="B43" s="125"/>
      <c r="C43" s="126"/>
      <c r="D43" s="118"/>
      <c r="E43" s="127"/>
      <c r="F43" s="127"/>
      <c r="G43" s="119"/>
      <c r="H43" s="118"/>
      <c r="I43" s="119"/>
      <c r="J43" s="118"/>
      <c r="K43" s="119"/>
      <c r="L43" s="123"/>
      <c r="M43" s="124"/>
      <c r="N43" s="116"/>
      <c r="O43" s="117"/>
      <c r="P43" s="60">
        <f t="shared" si="6"/>
        <v>0</v>
      </c>
    </row>
    <row r="44" spans="1:17" ht="19.5" customHeight="1" thickBot="1" x14ac:dyDescent="0.25">
      <c r="A44" s="63" t="s">
        <v>26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60">
        <f t="shared" si="6"/>
        <v>0</v>
      </c>
    </row>
    <row r="45" spans="1:17" ht="18.75" customHeight="1" x14ac:dyDescent="0.2">
      <c r="A45" s="63" t="s">
        <v>26</v>
      </c>
      <c r="B45" s="118"/>
      <c r="C45" s="119"/>
      <c r="D45" s="120"/>
      <c r="E45" s="121"/>
      <c r="F45" s="121"/>
      <c r="G45" s="122"/>
      <c r="H45" s="120"/>
      <c r="I45" s="122"/>
      <c r="J45" s="120"/>
      <c r="K45" s="122"/>
      <c r="L45" s="123"/>
      <c r="M45" s="124"/>
      <c r="N45" s="116"/>
      <c r="O45" s="117"/>
      <c r="P45" s="60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88"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conditionalFormatting sqref="R21:R25">
    <cfRule type="expression" priority="6">
      <formula>TRUE</formula>
    </cfRule>
  </conditionalFormatting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8D5F6-6215-49E9-92E2-D14594565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2023-01-24T14:40:32Z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