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Chipotle/CHIPOTLE 4814 CYPRESS TX/"/>
    </mc:Choice>
  </mc:AlternateContent>
  <xr:revisionPtr revIDLastSave="4" documentId="13_ncr:1_{A5E1C83A-7109-4ACB-8422-A3452F679963}" xr6:coauthVersionLast="47" xr6:coauthVersionMax="47" xr10:uidLastSave="{CFCAC7A8-5325-4882-90B4-D461FB53CAEF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<sst xmlns="http://schemas.openxmlformats.org/spreadsheetml/2006/main" count="69" uniqueCount="50">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</sst>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D9" sqref="D9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3">
      <c r="A6" s="75" t="s">
        <v>28</v>
      </c>
      <c r="B6" s="73" t="s">
        <v>42</v>
      </c>
      <c r="C6" s="23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43</v>
      </c>
      <c r="C7" s="23">
        <v>4375</v>
      </c>
      <c r="D7" s="36"/>
      <c r="E7" s="35">
        <f t="shared" si="0"/>
        <v>3375</v>
      </c>
      <c r="F7" s="36">
        <f t="shared" si="0"/>
        <v>0</v>
      </c>
      <c r="G7" s="37">
        <v>1000</v>
      </c>
      <c r="H7" s="38"/>
      <c r="I7" s="39">
        <f t="shared" ref="I7:J7" si="1">G7/C7</f>
        <v>0.22857142857142856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3">
      <c r="A11" s="113" t="s">
        <v>31</v>
      </c>
      <c r="B11" s="114"/>
      <c r="C11" s="77">
        <f t="shared" ref="C11:H11" si="2">SUM(C6:C10)</f>
        <v>8375</v>
      </c>
      <c r="D11" s="78">
        <f t="shared" si="2"/>
        <v>0</v>
      </c>
      <c r="E11" s="77">
        <f t="shared" si="2"/>
        <v>6875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5">
      <c r="A15" s="193" t="s">
        <v>34</v>
      </c>
      <c r="B15" s="194"/>
      <c r="C15" s="99">
        <f>G11+K11</f>
        <v>2800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5" t="s">
        <v>33</v>
      </c>
      <c r="B16" s="196"/>
      <c r="C16" s="103">
        <f>M11+O11</f>
        <v>2700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3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3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3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3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5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2638F08-65F6-44AD-A02B-1F4475072B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D9188A-4F7A-472F-85C3-A6458AAD26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9515C1-F4B4-4C6F-9463-849F554880E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2024-08-28T14:22:17Z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