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37/4 ASSET-REPORT DOCS/"/>
    </mc:Choice>
  </mc:AlternateContent>
  <xr:revisionPtr revIDLastSave="76" documentId="13_ncr:1_{B888774D-3C83-41B9-8B1C-1CD895A9BF91}" xr6:coauthVersionLast="47" xr6:coauthVersionMax="47" xr10:uidLastSave="{E5D79CFC-D96A-40B6-AC90-D03D06F20F86}"/>
  <bookViews>
    <workbookView xWindow="7695" yWindow="4095" windowWidth="24000" windowHeight="1453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<sst xmlns="http://schemas.openxmlformats.org/spreadsheetml/2006/main" count="70" uniqueCount="44">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</sst>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W9" sqref="W9"/>
    </sheetView>
  </sheetViews>
  <sheetFormatPr defaultColWidth="9.140625" defaultRowHeight="12.75" x14ac:dyDescent="0.2"/>
  <cols>
    <col min="1" max="1" width="10.5703125" style="1" customWidth="1"/>
    <col min="2" max="2" width="18.85546875" style="1" customWidth="1"/>
    <col min="3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40</v>
      </c>
      <c r="C6" s="23">
        <v>4000</v>
      </c>
      <c r="D6" s="24"/>
      <c r="E6" s="23">
        <f t="shared" ref="E6:F7" si="0">C6-G6</f>
        <v>2950</v>
      </c>
      <c r="F6" s="24">
        <f t="shared" si="0"/>
        <v>0</v>
      </c>
      <c r="G6" s="25">
        <v>1050</v>
      </c>
      <c r="H6" s="26"/>
      <c r="I6" s="27">
        <f>G6/C6</f>
        <v>0.26250000000000001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41</v>
      </c>
      <c r="C7" s="35">
        <v>4000</v>
      </c>
      <c r="D7" s="36"/>
      <c r="E7" s="35">
        <f t="shared" si="0"/>
        <v>2950</v>
      </c>
      <c r="F7" s="36">
        <f t="shared" si="0"/>
        <v>0</v>
      </c>
      <c r="G7" s="37">
        <v>1050</v>
      </c>
      <c r="H7" s="38"/>
      <c r="I7" s="39">
        <f t="shared" ref="I7:J7" si="1">G7/C7</f>
        <v>0.26250000000000001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25">
      <c r="A9" s="76" t="s">
        <v>39</v>
      </c>
      <c r="B9" s="74" t="s">
        <v>43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3">
        <v>150</v>
      </c>
      <c r="P9" s="54"/>
      <c r="Q9" s="64"/>
      <c r="R9" s="69"/>
    </row>
    <row r="10" spans="1:21" ht="20.100000000000001" customHeight="1" thickBot="1" x14ac:dyDescent="0.25">
      <c r="A10" s="105" t="s">
        <v>16</v>
      </c>
      <c r="B10" s="106"/>
      <c r="C10" s="77">
        <f>SUM(C6:C9)</f>
        <v>8000</v>
      </c>
      <c r="D10" s="78">
        <f>SUM(D6:D9)</f>
        <v>0</v>
      </c>
      <c r="E10" s="77">
        <f>SUM(E6:E9)</f>
        <v>5900</v>
      </c>
      <c r="F10" s="78">
        <f>SUM(F6:F9)</f>
        <v>0</v>
      </c>
      <c r="G10" s="79">
        <f>SUM(G6:G9)</f>
        <v>2100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04">
        <f>SUM(M6:M9)</f>
        <v>1900</v>
      </c>
      <c r="N10" s="83">
        <f>SUM(N6:N9)</f>
        <v>0</v>
      </c>
      <c r="O10" s="84">
        <f>SUM(O6:O9)</f>
        <v>150</v>
      </c>
      <c r="P10" s="85">
        <f>SUM(P6:P9)</f>
        <v>0</v>
      </c>
      <c r="Q10" s="55"/>
      <c r="R10" s="69"/>
    </row>
    <row r="11" spans="1:21" ht="20.100000000000001" customHeight="1" thickBot="1" x14ac:dyDescent="0.25">
      <c r="A11" s="66"/>
      <c r="B11" s="56"/>
      <c r="C11" s="56"/>
      <c r="D11" s="56"/>
      <c r="E11" s="56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5"/>
      <c r="Q11" s="69"/>
    </row>
    <row r="12" spans="1:21" ht="20.100000000000001" customHeight="1" thickBot="1" x14ac:dyDescent="0.25">
      <c r="A12" s="99" t="s">
        <v>17</v>
      </c>
      <c r="B12" s="86"/>
      <c r="C12" s="86"/>
      <c r="D12" s="86"/>
      <c r="F12" s="198" t="s">
        <v>18</v>
      </c>
      <c r="G12" s="199"/>
      <c r="H12" s="172" t="s">
        <v>19</v>
      </c>
      <c r="I12" s="173"/>
      <c r="J12" s="174"/>
      <c r="L12" s="98" t="s">
        <v>20</v>
      </c>
      <c r="M12" s="87"/>
      <c r="N12" s="87"/>
      <c r="O12" s="87"/>
      <c r="P12" s="8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0" t="s">
        <v>16</v>
      </c>
      <c r="B13" s="191"/>
      <c r="C13" s="89" t="s">
        <v>11</v>
      </c>
      <c r="D13" s="90" t="s">
        <v>12</v>
      </c>
      <c r="F13" s="200"/>
      <c r="G13" s="201"/>
      <c r="H13" s="175"/>
      <c r="I13" s="176"/>
      <c r="J13" s="177"/>
      <c r="L13" s="169" t="s">
        <v>21</v>
      </c>
      <c r="M13" s="169"/>
      <c r="N13" s="169"/>
      <c r="O13" s="169"/>
      <c r="P13" s="101">
        <f>IF(R12=TRUE, 1, 0)</f>
        <v>1</v>
      </c>
    </row>
    <row r="14" spans="1:21" ht="18.75" customHeight="1" x14ac:dyDescent="0.2">
      <c r="A14" s="192" t="s">
        <v>22</v>
      </c>
      <c r="B14" s="193"/>
      <c r="C14" s="91">
        <f>G10+K10</f>
        <v>2100</v>
      </c>
      <c r="D14" s="92">
        <f>H10+L10</f>
        <v>0</v>
      </c>
      <c r="F14" s="121" t="s">
        <v>23</v>
      </c>
      <c r="G14" s="122"/>
      <c r="H14" s="181"/>
      <c r="I14" s="182"/>
      <c r="J14" s="183"/>
      <c r="L14" s="170"/>
      <c r="M14" s="170"/>
      <c r="N14" s="170"/>
      <c r="O14" s="170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4" t="s">
        <v>24</v>
      </c>
      <c r="B15" s="195"/>
      <c r="C15" s="95">
        <f>M10+O10</f>
        <v>2050</v>
      </c>
      <c r="D15" s="96">
        <f>N10+P10</f>
        <v>0</v>
      </c>
      <c r="F15" s="123" t="s">
        <v>25</v>
      </c>
      <c r="G15" s="124"/>
      <c r="H15" s="184"/>
      <c r="I15" s="185"/>
      <c r="J15" s="186"/>
      <c r="L15" s="171" t="s">
        <v>26</v>
      </c>
      <c r="M15" s="171"/>
      <c r="N15" s="171"/>
      <c r="O15" s="171"/>
      <c r="P15" s="102" t="e">
        <f>IF(R14=TRUE, 1, 0)</f>
        <v>#DIV/0!</v>
      </c>
    </row>
    <row r="16" spans="1:21" ht="18.75" customHeight="1" thickBot="1" x14ac:dyDescent="0.3">
      <c r="A16" s="196" t="s">
        <v>27</v>
      </c>
      <c r="B16" s="197"/>
      <c r="C16" s="93">
        <f>C14-C15</f>
        <v>50</v>
      </c>
      <c r="D16" s="94">
        <f>D14-D15</f>
        <v>0</v>
      </c>
      <c r="F16" s="202" t="s">
        <v>28</v>
      </c>
      <c r="G16" s="203"/>
      <c r="H16" s="187"/>
      <c r="I16" s="188"/>
      <c r="J16" s="189"/>
      <c r="L16" s="170"/>
      <c r="M16" s="170"/>
      <c r="N16" s="170"/>
      <c r="O16" s="170"/>
      <c r="P16" s="103"/>
      <c r="R16" s="1" t="e">
        <f>AND(H17&gt;=-0.02, H17&lt;=0.02)</f>
        <v>#DIV/0!</v>
      </c>
    </row>
    <row r="17" spans="1:17" ht="16.5" customHeight="1" thickBot="1" x14ac:dyDescent="0.25">
      <c r="F17" s="137" t="s">
        <v>29</v>
      </c>
      <c r="G17" s="138"/>
      <c r="H17" s="178" t="e">
        <f>AVERAGE(H14:J16)</f>
        <v>#DIV/0!</v>
      </c>
      <c r="I17" s="179"/>
      <c r="J17" s="180"/>
      <c r="L17" s="167" t="s">
        <v>30</v>
      </c>
      <c r="M17" s="167"/>
      <c r="N17" s="167"/>
      <c r="O17" s="167"/>
      <c r="P17" s="97" t="e">
        <f>IF(R16=TRUE, 1, 0)</f>
        <v>#DIV/0!</v>
      </c>
    </row>
    <row r="18" spans="1:17" ht="13.7" customHeight="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67"/>
      <c r="M18" s="167"/>
      <c r="N18" s="167"/>
      <c r="O18" s="167"/>
      <c r="P18" s="100"/>
    </row>
    <row r="19" spans="1:17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70"/>
    </row>
    <row r="22" spans="1:17" ht="20.100000000000001" customHeight="1" x14ac:dyDescent="0.2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70"/>
    </row>
    <row r="23" spans="1:17" ht="20.100000000000001" customHeight="1" thickBot="1" x14ac:dyDescent="0.25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4" t="s">
        <v>32</v>
      </c>
      <c r="B26" s="135"/>
      <c r="C26" s="135"/>
      <c r="D26" s="135"/>
      <c r="E26" s="135"/>
      <c r="F26" s="136"/>
      <c r="G26" s="56"/>
      <c r="H26" s="56"/>
      <c r="I26" s="56"/>
      <c r="J26" s="56"/>
      <c r="K26" s="56"/>
      <c r="L26" s="56"/>
      <c r="M26" s="56"/>
      <c r="N26" s="56"/>
      <c r="O26" s="56"/>
      <c r="P26" s="55"/>
      <c r="Q26" s="57"/>
    </row>
    <row r="27" spans="1:17" ht="19.350000000000001" customHeight="1" thickBot="1" x14ac:dyDescent="0.25">
      <c r="A27" s="5" t="s">
        <v>9</v>
      </c>
      <c r="B27" s="160" t="s">
        <v>33</v>
      </c>
      <c r="C27" s="161"/>
      <c r="D27" s="115" t="s">
        <v>34</v>
      </c>
      <c r="E27" s="117"/>
      <c r="F27" s="117"/>
      <c r="G27" s="116"/>
      <c r="H27" s="115" t="s">
        <v>35</v>
      </c>
      <c r="I27" s="116"/>
      <c r="J27" s="117" t="s">
        <v>36</v>
      </c>
      <c r="K27" s="117"/>
      <c r="L27" s="118" t="s">
        <v>6</v>
      </c>
      <c r="M27" s="118"/>
      <c r="N27" s="111" t="s">
        <v>7</v>
      </c>
      <c r="O27" s="112"/>
      <c r="P27" s="61" t="s">
        <v>37</v>
      </c>
    </row>
    <row r="28" spans="1:17" ht="18.75" customHeight="1" thickBot="1" x14ac:dyDescent="0.25">
      <c r="A28" s="62" t="s">
        <v>38</v>
      </c>
      <c r="B28" s="158"/>
      <c r="C28" s="159"/>
      <c r="D28" s="150"/>
      <c r="E28" s="164"/>
      <c r="F28" s="164"/>
      <c r="G28" s="151"/>
      <c r="H28" s="150"/>
      <c r="I28" s="151"/>
      <c r="J28" s="152"/>
      <c r="K28" s="153"/>
      <c r="L28" s="109"/>
      <c r="M28" s="110"/>
      <c r="N28" s="113"/>
      <c r="O28" s="114"/>
      <c r="P28" s="60">
        <f t="shared" ref="P28:P36" si="2">L28-N28</f>
        <v>0</v>
      </c>
    </row>
    <row r="29" spans="1:17" ht="18.75" customHeight="1" thickBot="1" x14ac:dyDescent="0.25">
      <c r="A29" s="63" t="s">
        <v>38</v>
      </c>
      <c r="B29" s="157"/>
      <c r="C29" s="157"/>
      <c r="D29" s="119"/>
      <c r="E29" s="156"/>
      <c r="F29" s="156"/>
      <c r="G29" s="120"/>
      <c r="H29" s="119"/>
      <c r="I29" s="120"/>
      <c r="J29" s="107"/>
      <c r="K29" s="108"/>
      <c r="L29" s="109"/>
      <c r="M29" s="110"/>
      <c r="N29" s="113"/>
      <c r="O29" s="114"/>
      <c r="P29" s="60">
        <f t="shared" si="2"/>
        <v>0</v>
      </c>
    </row>
    <row r="30" spans="1:17" ht="19.350000000000001" customHeight="1" thickBot="1" x14ac:dyDescent="0.25">
      <c r="A30" s="63" t="s">
        <v>38</v>
      </c>
      <c r="B30" s="162"/>
      <c r="C30" s="163"/>
      <c r="D30" s="119"/>
      <c r="E30" s="156"/>
      <c r="F30" s="156"/>
      <c r="G30" s="120"/>
      <c r="H30" s="119"/>
      <c r="I30" s="120"/>
      <c r="J30" s="119"/>
      <c r="K30" s="149"/>
      <c r="L30" s="154"/>
      <c r="M30" s="155"/>
      <c r="N30" s="165"/>
      <c r="O30" s="166"/>
      <c r="P30" s="60">
        <f t="shared" si="2"/>
        <v>0</v>
      </c>
    </row>
    <row r="31" spans="1:17" ht="19.5" customHeight="1" thickBot="1" x14ac:dyDescent="0.25">
      <c r="A31" s="62" t="s">
        <v>38</v>
      </c>
      <c r="B31" s="204"/>
      <c r="C31" s="205"/>
      <c r="D31" s="162"/>
      <c r="E31" s="206"/>
      <c r="F31" s="206"/>
      <c r="G31" s="163"/>
      <c r="H31" s="162"/>
      <c r="I31" s="163"/>
      <c r="J31" s="162"/>
      <c r="K31" s="163"/>
      <c r="L31" s="154"/>
      <c r="M31" s="155"/>
      <c r="N31" s="165"/>
      <c r="O31" s="166"/>
      <c r="P31" s="60">
        <f t="shared" si="2"/>
        <v>0</v>
      </c>
    </row>
    <row r="32" spans="1:17" ht="19.5" customHeight="1" thickBot="1" x14ac:dyDescent="0.25">
      <c r="A32" s="63" t="s">
        <v>38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20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25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25">
      <c r="A34" s="62" t="s">
        <v>38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25">
      <c r="A35" s="63" t="s">
        <v>38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8.75" customHeight="1" x14ac:dyDescent="0.2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2025-08-29T19:06:19Z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