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OneDrive - National TAB\Desktop\Family Dollar Town Creek AL\"/>
    </mc:Choice>
  </mc:AlternateContent>
  <xr:revisionPtr revIDLastSave="0" documentId="8_{8FF5A299-D6AC-4405-8296-0E7C863F97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<sst xmlns="http://schemas.openxmlformats.org/spreadsheetml/2006/main" count="74" uniqueCount="47">
  <si>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</si>
  <si>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</si>
  <si>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</si>
  <si>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</si>
  <si>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</si>
  <si>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</si>
  <si>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</si>
  <si>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</si>
  <si>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</si>
  <si>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</si>
  <si>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</si>
  <si>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</si>
  <si>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</si>
  <si>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</si>
  <si>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</si>
  <si>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</si>
  <si>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</si>
  <si>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</si>
  <si>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</si>
  <si>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</si>
  <si>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</si>
  <si>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</si>
  <si>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</si>
  <si>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</si>
  <si>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</si>
  <si>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</si>
  <si>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</si>
  <si>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</si>
  <si>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</si>
  <si>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</si>
  <si>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</si>
  <si>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</si>
  <si>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</si>
  <si>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</si>
  <si>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</si>
  <si>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</si>
  <si>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</si>
  <si>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</si>
  <si>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</si>
  <si>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</si>
  <si>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</si>
  <si>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</si>
  <si>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STORAGE</t>
  </si>
  <si>
    <t>WEST SALES</t>
  </si>
  <si>
    <t>EAST SALES</t>
  </si>
  <si>
    <t>SOUTH SALES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</si>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</sst>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Normal="55" zoomScaleSheetLayoutView="100" workbookViewId="0">
      <selection activeCell="H18" sqref="H18:J18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37" t="s">
        <v>36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21" ht="9.75" customHeight="1" thickBot="1" x14ac:dyDescent="0.35">
      <c r="A3" s="105"/>
    </row>
    <row r="4" spans="1:21" ht="20.100000000000001" customHeight="1" thickBot="1" x14ac:dyDescent="0.3">
      <c r="A4" s="8"/>
      <c r="B4" s="10" t="s">
        <v>5</v>
      </c>
      <c r="C4" s="193" t="s">
        <v>0</v>
      </c>
      <c r="D4" s="194"/>
      <c r="E4" s="201" t="s">
        <v>1</v>
      </c>
      <c r="F4" s="202"/>
      <c r="G4" s="199" t="s">
        <v>2</v>
      </c>
      <c r="H4" s="200"/>
      <c r="I4" s="191" t="s">
        <v>28</v>
      </c>
      <c r="J4" s="192"/>
      <c r="K4" s="197" t="s">
        <v>3</v>
      </c>
      <c r="L4" s="198"/>
      <c r="M4" s="195" t="s">
        <v>4</v>
      </c>
      <c r="N4" s="196"/>
      <c r="O4" s="195" t="s">
        <v>41</v>
      </c>
      <c r="P4" s="196"/>
      <c r="Q4" s="78"/>
      <c r="R4" s="71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8"/>
      <c r="R5" s="71"/>
    </row>
    <row r="6" spans="1:21" ht="20.100000000000001" customHeight="1" x14ac:dyDescent="0.25">
      <c r="A6" s="85" t="s">
        <v>26</v>
      </c>
      <c r="B6" s="83" t="s">
        <v>42</v>
      </c>
      <c r="C6" s="25">
        <v>1400</v>
      </c>
      <c r="D6" s="26">
        <v>1334</v>
      </c>
      <c r="E6" s="25">
        <f t="shared" ref="E6:F7" si="0">C6-G6</f>
        <v>1250</v>
      </c>
      <c r="F6" s="26">
        <f t="shared" si="0"/>
        <v>1189</v>
      </c>
      <c r="G6" s="27">
        <v>150</v>
      </c>
      <c r="H6" s="28">
        <v>145</v>
      </c>
      <c r="I6" s="29">
        <f>G6/C6</f>
        <v>0.10714285714285714</v>
      </c>
      <c r="J6" s="30">
        <f>H6/D6</f>
        <v>0.10869565217391304</v>
      </c>
      <c r="K6" s="31"/>
      <c r="L6" s="32"/>
      <c r="M6" s="33"/>
      <c r="N6" s="34"/>
      <c r="O6" s="35"/>
      <c r="P6" s="36"/>
      <c r="Q6" s="79"/>
      <c r="R6" s="76"/>
    </row>
    <row r="7" spans="1:21" ht="20.100000000000001" customHeight="1" x14ac:dyDescent="0.25">
      <c r="A7" s="86" t="s">
        <v>27</v>
      </c>
      <c r="B7" s="84" t="s">
        <v>43</v>
      </c>
      <c r="C7" s="37">
        <v>2800</v>
      </c>
      <c r="D7" s="38">
        <v>2821</v>
      </c>
      <c r="E7" s="37">
        <f t="shared" si="0"/>
        <v>2150</v>
      </c>
      <c r="F7" s="38">
        <f t="shared" si="0"/>
        <v>2160</v>
      </c>
      <c r="G7" s="39">
        <v>650</v>
      </c>
      <c r="H7" s="40">
        <v>661</v>
      </c>
      <c r="I7" s="41">
        <f t="shared" ref="I7:J7" si="1">G7/C7</f>
        <v>0.23214285714285715</v>
      </c>
      <c r="J7" s="42">
        <f t="shared" si="1"/>
        <v>0.23431407302375043</v>
      </c>
      <c r="K7" s="43"/>
      <c r="L7" s="44"/>
      <c r="M7" s="45"/>
      <c r="N7" s="46"/>
      <c r="O7" s="47"/>
      <c r="P7" s="48"/>
      <c r="Q7" s="70"/>
      <c r="R7" s="80"/>
    </row>
    <row r="8" spans="1:21" ht="20.100000000000001" customHeight="1" x14ac:dyDescent="0.25">
      <c r="A8" s="86" t="s">
        <v>29</v>
      </c>
      <c r="B8" s="84" t="s">
        <v>44</v>
      </c>
      <c r="C8" s="37">
        <v>2800</v>
      </c>
      <c r="D8" s="38">
        <v>2781</v>
      </c>
      <c r="E8" s="37">
        <f t="shared" ref="E8:E9" si="2">C8-G8</f>
        <v>2150</v>
      </c>
      <c r="F8" s="38">
        <f t="shared" ref="F8:F9" si="3">D8-H8</f>
        <v>2136</v>
      </c>
      <c r="G8" s="39">
        <v>650</v>
      </c>
      <c r="H8" s="40">
        <v>645</v>
      </c>
      <c r="I8" s="41">
        <f t="shared" ref="I8:I9" si="4">G8/C8</f>
        <v>0.23214285714285715</v>
      </c>
      <c r="J8" s="42">
        <f t="shared" ref="J8:J9" si="5">H8/D8</f>
        <v>0.2319309600862999</v>
      </c>
      <c r="K8" s="43"/>
      <c r="L8" s="44"/>
      <c r="M8" s="45"/>
      <c r="N8" s="46"/>
      <c r="O8" s="47"/>
      <c r="P8" s="48"/>
      <c r="Q8" s="70"/>
      <c r="R8" s="80"/>
    </row>
    <row r="9" spans="1:21" ht="19.5" customHeight="1" x14ac:dyDescent="0.25">
      <c r="A9" s="86" t="s">
        <v>30</v>
      </c>
      <c r="B9" s="84" t="s">
        <v>45</v>
      </c>
      <c r="C9" s="37">
        <v>3500</v>
      </c>
      <c r="D9" s="38">
        <v>3653</v>
      </c>
      <c r="E9" s="37">
        <f t="shared" si="2"/>
        <v>2725</v>
      </c>
      <c r="F9" s="38">
        <f t="shared" si="3"/>
        <v>2897</v>
      </c>
      <c r="G9" s="39">
        <v>775</v>
      </c>
      <c r="H9" s="40">
        <v>756</v>
      </c>
      <c r="I9" s="41">
        <f t="shared" si="4"/>
        <v>0.22142857142857142</v>
      </c>
      <c r="J9" s="42">
        <f t="shared" si="5"/>
        <v>0.20695318915959485</v>
      </c>
      <c r="K9" s="43"/>
      <c r="L9" s="44"/>
      <c r="M9" s="45"/>
      <c r="N9" s="46"/>
      <c r="O9" s="47"/>
      <c r="P9" s="48"/>
      <c r="Q9" s="70"/>
      <c r="R9" s="80"/>
    </row>
    <row r="10" spans="1:21" ht="20.100000000000001" customHeight="1" x14ac:dyDescent="0.25">
      <c r="A10" s="86" t="s">
        <v>10</v>
      </c>
      <c r="B10" s="84" t="s">
        <v>46</v>
      </c>
      <c r="C10" s="52"/>
      <c r="D10" s="50"/>
      <c r="E10" s="49"/>
      <c r="F10" s="50"/>
      <c r="G10" s="43"/>
      <c r="H10" s="44"/>
      <c r="I10" s="51"/>
      <c r="J10" s="44"/>
      <c r="K10" s="43"/>
      <c r="L10" s="44"/>
      <c r="M10" s="45"/>
      <c r="N10" s="46"/>
      <c r="O10" s="53">
        <v>75</v>
      </c>
      <c r="P10" s="54">
        <v>63</v>
      </c>
      <c r="Q10" s="70"/>
      <c r="R10" s="80"/>
    </row>
    <row r="11" spans="1:21" ht="20.100000000000001" customHeight="1" thickBot="1" x14ac:dyDescent="0.3">
      <c r="A11" s="86" t="s">
        <v>11</v>
      </c>
      <c r="B11" s="96" t="s">
        <v>46</v>
      </c>
      <c r="C11" s="97"/>
      <c r="D11" s="98"/>
      <c r="E11" s="99"/>
      <c r="F11" s="98"/>
      <c r="G11" s="100"/>
      <c r="H11" s="57"/>
      <c r="I11" s="56"/>
      <c r="J11" s="57"/>
      <c r="K11" s="100"/>
      <c r="L11" s="57"/>
      <c r="M11" s="101"/>
      <c r="N11" s="102"/>
      <c r="O11" s="58">
        <v>75</v>
      </c>
      <c r="P11" s="59">
        <v>74</v>
      </c>
      <c r="Q11" s="70"/>
      <c r="R11" s="80"/>
    </row>
    <row r="12" spans="1:21" ht="20.100000000000001" customHeight="1" thickBot="1" x14ac:dyDescent="0.3">
      <c r="A12" s="203" t="s">
        <v>31</v>
      </c>
      <c r="B12" s="204"/>
      <c r="C12" s="87">
        <f t="shared" ref="C12:H12" si="6">SUM(C6:C11)</f>
        <v>10500</v>
      </c>
      <c r="D12" s="88">
        <f t="shared" si="6"/>
        <v>10589</v>
      </c>
      <c r="E12" s="87">
        <f t="shared" si="6"/>
        <v>8275</v>
      </c>
      <c r="F12" s="88">
        <f t="shared" si="6"/>
        <v>8382</v>
      </c>
      <c r="G12" s="89">
        <f t="shared" si="6"/>
        <v>2225</v>
      </c>
      <c r="H12" s="90">
        <f t="shared" si="6"/>
        <v>2207</v>
      </c>
      <c r="I12" s="91"/>
      <c r="J12" s="92"/>
      <c r="K12" s="89">
        <f t="shared" ref="K12:P12" si="7">SUM(K6:K11)</f>
        <v>0</v>
      </c>
      <c r="L12" s="90">
        <f t="shared" si="7"/>
        <v>0</v>
      </c>
      <c r="M12" s="121">
        <f t="shared" si="7"/>
        <v>0</v>
      </c>
      <c r="N12" s="93">
        <f t="shared" si="7"/>
        <v>0</v>
      </c>
      <c r="O12" s="94">
        <f t="shared" si="7"/>
        <v>150</v>
      </c>
      <c r="P12" s="95">
        <f t="shared" si="7"/>
        <v>137</v>
      </c>
      <c r="Q12" s="72"/>
      <c r="R12" s="76"/>
    </row>
    <row r="13" spans="1:21" ht="20.100000000000001" customHeight="1" thickBot="1" x14ac:dyDescent="0.3">
      <c r="A13" s="73"/>
      <c r="B13" s="60"/>
      <c r="C13" s="60"/>
      <c r="D13" s="60"/>
      <c r="E13" s="60"/>
      <c r="F13" s="74"/>
      <c r="G13" s="74"/>
      <c r="H13" s="82"/>
      <c r="I13" s="82"/>
      <c r="J13" s="74"/>
      <c r="K13" s="74"/>
      <c r="L13" s="75"/>
      <c r="M13" s="75"/>
      <c r="N13" s="75"/>
      <c r="O13" s="75"/>
      <c r="P13" s="69"/>
      <c r="Q13" s="76"/>
      <c r="R13" s="81"/>
    </row>
    <row r="14" spans="1:21" ht="20.100000000000001" customHeight="1" thickBot="1" x14ac:dyDescent="0.3">
      <c r="A14" s="116" t="s">
        <v>32</v>
      </c>
      <c r="B14" s="103"/>
      <c r="C14" s="103"/>
      <c r="D14" s="103"/>
      <c r="F14" s="167" t="s">
        <v>12</v>
      </c>
      <c r="G14" s="168"/>
      <c r="H14" s="141" t="s">
        <v>35</v>
      </c>
      <c r="I14" s="142"/>
      <c r="J14" s="143"/>
      <c r="L14" s="115" t="s">
        <v>37</v>
      </c>
      <c r="M14" s="104"/>
      <c r="N14" s="104"/>
      <c r="O14" s="104"/>
      <c r="P14" s="10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9" t="s">
        <v>31</v>
      </c>
      <c r="B15" s="160"/>
      <c r="C15" s="106" t="s">
        <v>7</v>
      </c>
      <c r="D15" s="107" t="s">
        <v>8</v>
      </c>
      <c r="F15" s="169"/>
      <c r="G15" s="170"/>
      <c r="H15" s="144"/>
      <c r="I15" s="145"/>
      <c r="J15" s="146"/>
      <c r="L15" s="138" t="s">
        <v>40</v>
      </c>
      <c r="M15" s="138"/>
      <c r="N15" s="138"/>
      <c r="O15" s="138"/>
      <c r="P15" s="118">
        <f>IF(R14=TRUE, 1, 0)</f>
        <v>1</v>
      </c>
    </row>
    <row r="16" spans="1:21" ht="18.75" customHeight="1" x14ac:dyDescent="0.25">
      <c r="A16" s="161" t="s">
        <v>34</v>
      </c>
      <c r="B16" s="162"/>
      <c r="C16" s="108">
        <f>G12+K12</f>
        <v>2225</v>
      </c>
      <c r="D16" s="109">
        <f>H12+L12</f>
        <v>2207</v>
      </c>
      <c r="F16" s="212" t="s">
        <v>13</v>
      </c>
      <c r="G16" s="213"/>
      <c r="H16" s="150">
        <v>1.7000000000000001E-2</v>
      </c>
      <c r="I16" s="151"/>
      <c r="J16" s="152"/>
      <c r="L16" s="139"/>
      <c r="M16" s="139"/>
      <c r="N16" s="139"/>
      <c r="O16" s="139"/>
      <c r="P16" s="12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63" t="s">
        <v>33</v>
      </c>
      <c r="B17" s="164"/>
      <c r="C17" s="112">
        <f>M12+O12</f>
        <v>150</v>
      </c>
      <c r="D17" s="113">
        <f>N12+P12</f>
        <v>137</v>
      </c>
      <c r="F17" s="214" t="s">
        <v>14</v>
      </c>
      <c r="G17" s="215"/>
      <c r="H17" s="153"/>
      <c r="I17" s="154"/>
      <c r="J17" s="155"/>
      <c r="L17" s="140" t="s">
        <v>38</v>
      </c>
      <c r="M17" s="140"/>
      <c r="N17" s="140"/>
      <c r="O17" s="140"/>
      <c r="P17" s="119">
        <f>IF(R16=TRUE, 1, 0)</f>
        <v>1</v>
      </c>
    </row>
    <row r="18" spans="1:18" ht="18.75" customHeight="1" thickBot="1" x14ac:dyDescent="0.35">
      <c r="A18" s="165" t="s">
        <v>18</v>
      </c>
      <c r="B18" s="166"/>
      <c r="C18" s="110">
        <f>C16-C17</f>
        <v>2075</v>
      </c>
      <c r="D18" s="111">
        <f>D16-D17</f>
        <v>2070</v>
      </c>
      <c r="F18" s="171" t="s">
        <v>15</v>
      </c>
      <c r="G18" s="172"/>
      <c r="H18" s="156">
        <v>1.4999999999999999E-2</v>
      </c>
      <c r="I18" s="157"/>
      <c r="J18" s="158"/>
      <c r="L18" s="139"/>
      <c r="M18" s="139"/>
      <c r="N18" s="139"/>
      <c r="O18" s="139"/>
      <c r="P18" s="120"/>
      <c r="R18" s="1" t="b">
        <f>AND(H19&gt;=-0.02, H19&lt;=0.02)</f>
        <v>1</v>
      </c>
    </row>
    <row r="19" spans="1:18" ht="16.5" customHeight="1" thickBot="1" x14ac:dyDescent="0.3">
      <c r="F19" s="228" t="s">
        <v>16</v>
      </c>
      <c r="G19" s="229"/>
      <c r="H19" s="147">
        <f>AVERAGE(H16:J18)</f>
        <v>1.6E-2</v>
      </c>
      <c r="I19" s="148"/>
      <c r="J19" s="149"/>
      <c r="L19" s="136" t="s">
        <v>39</v>
      </c>
      <c r="M19" s="136"/>
      <c r="N19" s="136"/>
      <c r="O19" s="136"/>
      <c r="P19" s="114">
        <f>IF(R18=TRUE, 1, 0)</f>
        <v>1</v>
      </c>
    </row>
    <row r="20" spans="1:18" ht="13.65" customHeight="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136"/>
      <c r="M20" s="136"/>
      <c r="N20" s="136"/>
      <c r="O20" s="136"/>
      <c r="P20" s="117"/>
    </row>
    <row r="21" spans="1:18" ht="13.65" customHeight="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3"/>
      <c r="M21" s="63"/>
      <c r="N21" s="64"/>
      <c r="O21" s="64"/>
      <c r="P21" s="9"/>
      <c r="Q21" s="78"/>
    </row>
    <row r="22" spans="1:18" ht="13.5" customHeight="1" thickBot="1" x14ac:dyDescent="0.3">
      <c r="A22" s="6" t="s">
        <v>17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81"/>
    </row>
    <row r="23" spans="1:18" ht="20.100000000000001" customHeight="1" x14ac:dyDescent="0.25">
      <c r="A23" s="216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8"/>
      <c r="Q23" s="77"/>
    </row>
    <row r="24" spans="1:18" ht="20.100000000000001" customHeight="1" x14ac:dyDescent="0.25">
      <c r="A24" s="219"/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1"/>
      <c r="Q24" s="77"/>
    </row>
    <row r="25" spans="1:18" ht="20.100000000000001" customHeight="1" thickBot="1" x14ac:dyDescent="0.3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4"/>
      <c r="Q25" s="81"/>
    </row>
    <row r="26" spans="1:18" ht="20.100000000000001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8" thickBo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3">
      <c r="A28" s="225" t="s">
        <v>19</v>
      </c>
      <c r="B28" s="226"/>
      <c r="C28" s="226"/>
      <c r="D28" s="226"/>
      <c r="E28" s="226"/>
      <c r="F28" s="227"/>
      <c r="G28" s="60"/>
      <c r="H28" s="60"/>
      <c r="I28" s="60"/>
      <c r="J28" s="61"/>
      <c r="K28" s="61"/>
      <c r="L28" s="61"/>
      <c r="M28" s="61"/>
      <c r="N28" s="60"/>
      <c r="O28" s="60"/>
      <c r="P28" s="55"/>
      <c r="Q28" s="62"/>
    </row>
    <row r="29" spans="1:18" ht="19.2" customHeight="1" thickBot="1" x14ac:dyDescent="0.3">
      <c r="A29" s="7" t="s">
        <v>6</v>
      </c>
      <c r="B29" s="176" t="s">
        <v>24</v>
      </c>
      <c r="C29" s="177"/>
      <c r="D29" s="178" t="s">
        <v>23</v>
      </c>
      <c r="E29" s="179"/>
      <c r="F29" s="179"/>
      <c r="G29" s="180"/>
      <c r="H29" s="202" t="s">
        <v>20</v>
      </c>
      <c r="I29" s="201"/>
      <c r="J29" s="179" t="s">
        <v>21</v>
      </c>
      <c r="K29" s="179"/>
      <c r="L29" s="211" t="s">
        <v>3</v>
      </c>
      <c r="M29" s="211"/>
      <c r="N29" s="207" t="s">
        <v>4</v>
      </c>
      <c r="O29" s="208"/>
      <c r="P29" s="66" t="s">
        <v>22</v>
      </c>
    </row>
    <row r="30" spans="1:18" ht="18.75" customHeight="1" thickBot="1" x14ac:dyDescent="0.3">
      <c r="A30" s="67" t="s">
        <v>25</v>
      </c>
      <c r="B30" s="174"/>
      <c r="C30" s="175"/>
      <c r="D30" s="181"/>
      <c r="E30" s="182"/>
      <c r="F30" s="182"/>
      <c r="G30" s="183"/>
      <c r="H30" s="187"/>
      <c r="I30" s="188"/>
      <c r="J30" s="189"/>
      <c r="K30" s="190"/>
      <c r="L30" s="185"/>
      <c r="M30" s="186"/>
      <c r="N30" s="209"/>
      <c r="O30" s="210"/>
      <c r="P30" s="65">
        <f t="shared" ref="P30:P38" si="8">L30-N30</f>
        <v>0</v>
      </c>
    </row>
    <row r="31" spans="1:18" ht="18.75" customHeight="1" thickBot="1" x14ac:dyDescent="0.3">
      <c r="A31" s="68" t="s">
        <v>25</v>
      </c>
      <c r="B31" s="173"/>
      <c r="C31" s="173"/>
      <c r="D31" s="126"/>
      <c r="E31" s="127"/>
      <c r="F31" s="127"/>
      <c r="G31" s="128"/>
      <c r="H31" s="126"/>
      <c r="I31" s="128"/>
      <c r="J31" s="205"/>
      <c r="K31" s="206"/>
      <c r="L31" s="185"/>
      <c r="M31" s="186"/>
      <c r="N31" s="209"/>
      <c r="O31" s="210"/>
      <c r="P31" s="65">
        <f t="shared" si="8"/>
        <v>0</v>
      </c>
      <c r="Q31" s="81"/>
    </row>
    <row r="32" spans="1:18" ht="19.2" customHeight="1" thickBot="1" x14ac:dyDescent="0.3">
      <c r="A32" s="68" t="s">
        <v>25</v>
      </c>
      <c r="B32" s="124"/>
      <c r="C32" s="125"/>
      <c r="D32" s="126"/>
      <c r="E32" s="127"/>
      <c r="F32" s="127"/>
      <c r="G32" s="128"/>
      <c r="H32" s="126"/>
      <c r="I32" s="128"/>
      <c r="J32" s="126"/>
      <c r="K32" s="184"/>
      <c r="L32" s="129"/>
      <c r="M32" s="130"/>
      <c r="N32" s="122"/>
      <c r="O32" s="123"/>
      <c r="P32" s="65">
        <f t="shared" si="8"/>
        <v>0</v>
      </c>
      <c r="Q32" s="81"/>
    </row>
    <row r="33" spans="1:16" ht="19.5" customHeight="1" thickBot="1" x14ac:dyDescent="0.3">
      <c r="A33" s="67" t="s">
        <v>25</v>
      </c>
      <c r="B33" s="131"/>
      <c r="C33" s="132"/>
      <c r="D33" s="124"/>
      <c r="E33" s="133"/>
      <c r="F33" s="133"/>
      <c r="G33" s="125"/>
      <c r="H33" s="134"/>
      <c r="I33" s="135"/>
      <c r="J33" s="124"/>
      <c r="K33" s="125"/>
      <c r="L33" s="129"/>
      <c r="M33" s="130"/>
      <c r="N33" s="122"/>
      <c r="O33" s="123"/>
      <c r="P33" s="65">
        <f t="shared" si="8"/>
        <v>0</v>
      </c>
    </row>
    <row r="34" spans="1:16" ht="19.5" customHeight="1" thickBot="1" x14ac:dyDescent="0.3">
      <c r="A34" s="68" t="s">
        <v>25</v>
      </c>
      <c r="B34" s="124"/>
      <c r="C34" s="125"/>
      <c r="D34" s="126"/>
      <c r="E34" s="127"/>
      <c r="F34" s="127"/>
      <c r="G34" s="128"/>
      <c r="H34" s="126"/>
      <c r="I34" s="128"/>
      <c r="J34" s="126"/>
      <c r="K34" s="128"/>
      <c r="L34" s="129"/>
      <c r="M34" s="130"/>
      <c r="N34" s="122"/>
      <c r="O34" s="123"/>
      <c r="P34" s="65">
        <f t="shared" si="8"/>
        <v>0</v>
      </c>
    </row>
    <row r="35" spans="1:16" ht="19.5" customHeight="1" thickBot="1" x14ac:dyDescent="0.3">
      <c r="A35" s="68" t="s">
        <v>25</v>
      </c>
      <c r="B35" s="124"/>
      <c r="C35" s="125"/>
      <c r="D35" s="126"/>
      <c r="E35" s="127"/>
      <c r="F35" s="127"/>
      <c r="G35" s="128"/>
      <c r="H35" s="126"/>
      <c r="I35" s="128"/>
      <c r="J35" s="126"/>
      <c r="K35" s="128"/>
      <c r="L35" s="129"/>
      <c r="M35" s="130"/>
      <c r="N35" s="122"/>
      <c r="O35" s="123"/>
      <c r="P35" s="65">
        <f t="shared" si="8"/>
        <v>0</v>
      </c>
    </row>
    <row r="36" spans="1:16" ht="19.5" customHeight="1" thickBot="1" x14ac:dyDescent="0.3">
      <c r="A36" s="67" t="s">
        <v>25</v>
      </c>
      <c r="B36" s="131"/>
      <c r="C36" s="132"/>
      <c r="D36" s="124"/>
      <c r="E36" s="133"/>
      <c r="F36" s="133"/>
      <c r="G36" s="125"/>
      <c r="H36" s="134"/>
      <c r="I36" s="135"/>
      <c r="J36" s="124"/>
      <c r="K36" s="125"/>
      <c r="L36" s="129"/>
      <c r="M36" s="130"/>
      <c r="N36" s="122"/>
      <c r="O36" s="123"/>
      <c r="P36" s="65">
        <f t="shared" si="8"/>
        <v>0</v>
      </c>
    </row>
    <row r="37" spans="1:16" ht="19.5" customHeight="1" thickBot="1" x14ac:dyDescent="0.3">
      <c r="A37" s="68" t="s">
        <v>25</v>
      </c>
      <c r="B37" s="124"/>
      <c r="C37" s="125"/>
      <c r="D37" s="126"/>
      <c r="E37" s="127"/>
      <c r="F37" s="127"/>
      <c r="G37" s="128"/>
      <c r="H37" s="126"/>
      <c r="I37" s="128"/>
      <c r="J37" s="126"/>
      <c r="K37" s="128"/>
      <c r="L37" s="129"/>
      <c r="M37" s="130"/>
      <c r="N37" s="122"/>
      <c r="O37" s="123"/>
      <c r="P37" s="65">
        <f t="shared" si="8"/>
        <v>0</v>
      </c>
    </row>
    <row r="38" spans="1:16" ht="18.75" customHeight="1" x14ac:dyDescent="0.25">
      <c r="A38" s="68" t="s">
        <v>25</v>
      </c>
      <c r="B38" s="124"/>
      <c r="C38" s="125"/>
      <c r="D38" s="126"/>
      <c r="E38" s="127"/>
      <c r="F38" s="127"/>
      <c r="G38" s="128"/>
      <c r="H38" s="126"/>
      <c r="I38" s="128"/>
      <c r="J38" s="126"/>
      <c r="K38" s="128"/>
      <c r="L38" s="129"/>
      <c r="M38" s="130"/>
      <c r="N38" s="122"/>
      <c r="O38" s="123"/>
      <c r="P38" s="65">
        <f t="shared" si="8"/>
        <v>0</v>
      </c>
    </row>
    <row r="39" spans="1:16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L579" s="3"/>
      <c r="M579" s="3"/>
      <c r="N579" s="3"/>
      <c r="O579" s="3"/>
    </row>
    <row r="580" spans="1:15" x14ac:dyDescent="0.25"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F65A6F-567C-4CDB-A397-9DA2A44DD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328542-B4ED-4657-A428-2365E22A4C6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90E985C-7CF4-4DB0-838F-56B1B2D974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2022-06-15T13:51:54Z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