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C5380197-DBAD-40C9-A91A-8488F7CA35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<sst xmlns="http://schemas.openxmlformats.org/spreadsheetml/2006/main" count="71" uniqueCount="45">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</sst>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980276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173" zoomScaleNormal="55" zoomScaleSheetLayoutView="55" workbookViewId="0">
      <selection activeCell="K9" sqref="K9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.140625" style="1" bestFit="1" customWidth="1"/>
    <col min="16" max="16" width="10.855468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40</v>
      </c>
      <c r="C6" s="23">
        <v>3650</v>
      </c>
      <c r="D6" s="24">
        <v>3807</v>
      </c>
      <c r="E6" s="23">
        <f t="shared" ref="E6:F7" si="0">C6-G6</f>
        <v>1540</v>
      </c>
      <c r="F6" s="24">
        <f t="shared" si="0"/>
        <v>1691</v>
      </c>
      <c r="G6" s="25">
        <v>2110</v>
      </c>
      <c r="H6" s="26">
        <v>2116</v>
      </c>
      <c r="I6" s="27">
        <f>G6/C6</f>
        <v>0.57808219178082187</v>
      </c>
      <c r="J6" s="28">
        <f>H6/D6</f>
        <v>0.55581822957709481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41</v>
      </c>
      <c r="C7" s="35">
        <v>2240</v>
      </c>
      <c r="D7" s="36">
        <v>2204</v>
      </c>
      <c r="E7" s="35">
        <f t="shared" si="0"/>
        <v>500</v>
      </c>
      <c r="F7" s="36">
        <f t="shared" si="0"/>
        <v>408</v>
      </c>
      <c r="G7" s="37">
        <v>1740</v>
      </c>
      <c r="H7" s="38">
        <v>1796</v>
      </c>
      <c r="I7" s="39">
        <f t="shared" ref="I7:J7" si="1">G7/C7</f>
        <v>0.7767857142857143</v>
      </c>
      <c r="J7" s="40">
        <f t="shared" si="1"/>
        <v>0.81488203266787662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>
        <v>2088</v>
      </c>
      <c r="O8" s="45"/>
      <c r="P8" s="46"/>
      <c r="Q8" s="65"/>
      <c r="R8" s="70"/>
    </row>
    <row r="9" spans="1:21" ht="20.100000000000001" customHeight="1" x14ac:dyDescent="0.2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>
        <v>1234</v>
      </c>
      <c r="O9" s="45"/>
      <c r="P9" s="46"/>
      <c r="Q9" s="65"/>
      <c r="R9" s="70"/>
    </row>
    <row r="10" spans="1:21" ht="20.100000000000001" customHeight="1" thickBot="1" x14ac:dyDescent="0.25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140</v>
      </c>
      <c r="P10" s="56">
        <v>145</v>
      </c>
      <c r="Q10" s="65"/>
      <c r="R10" s="70"/>
    </row>
    <row r="11" spans="1:21" ht="20.100000000000001" customHeight="1" thickBot="1" x14ac:dyDescent="0.25">
      <c r="A11" s="114" t="s">
        <v>16</v>
      </c>
      <c r="B11" s="115"/>
      <c r="C11" s="78">
        <f t="shared" ref="C11:H11" si="2">SUM(C6:C10)</f>
        <v>5890</v>
      </c>
      <c r="D11" s="79">
        <f t="shared" si="2"/>
        <v>6011</v>
      </c>
      <c r="E11" s="78">
        <f t="shared" si="2"/>
        <v>2040</v>
      </c>
      <c r="F11" s="79">
        <f t="shared" si="2"/>
        <v>2099</v>
      </c>
      <c r="G11" s="80">
        <f t="shared" si="2"/>
        <v>3850</v>
      </c>
      <c r="H11" s="81">
        <f t="shared" si="2"/>
        <v>3912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3322</v>
      </c>
      <c r="O11" s="85">
        <f t="shared" si="3"/>
        <v>140</v>
      </c>
      <c r="P11" s="86">
        <f t="shared" si="3"/>
        <v>145</v>
      </c>
      <c r="Q11" s="52"/>
      <c r="R11" s="70"/>
    </row>
    <row r="12" spans="1:21" ht="20.100000000000001" customHeight="1" thickBot="1" x14ac:dyDescent="0.25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25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">
      <c r="A15" s="201" t="s">
        <v>22</v>
      </c>
      <c r="B15" s="202"/>
      <c r="C15" s="100">
        <f>G11+K11</f>
        <v>3850</v>
      </c>
      <c r="D15" s="101">
        <f>H11+L11</f>
        <v>3912</v>
      </c>
      <c r="F15" s="130" t="s">
        <v>23</v>
      </c>
      <c r="G15" s="131"/>
      <c r="H15" s="190">
        <v>0.02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203" t="s">
        <v>24</v>
      </c>
      <c r="B16" s="204"/>
      <c r="C16" s="104">
        <f>M11+O11</f>
        <v>3351</v>
      </c>
      <c r="D16" s="105">
        <f>N11+P11</f>
        <v>3467</v>
      </c>
      <c r="F16" s="132" t="s">
        <v>25</v>
      </c>
      <c r="G16" s="133"/>
      <c r="H16" s="193">
        <v>0.02</v>
      </c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">
      <c r="A17" s="205" t="s">
        <v>27</v>
      </c>
      <c r="B17" s="206"/>
      <c r="C17" s="102">
        <f>C15-C16</f>
        <v>499</v>
      </c>
      <c r="D17" s="103">
        <f>D15-D16</f>
        <v>445</v>
      </c>
      <c r="F17" s="211" t="s">
        <v>28</v>
      </c>
      <c r="G17" s="212"/>
      <c r="H17" s="196">
        <v>0.01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25">
      <c r="F18" s="146" t="s">
        <v>29</v>
      </c>
      <c r="G18" s="147"/>
      <c r="H18" s="187">
        <f>IFERROR(AVERAGE(H15:J17),"")</f>
        <v>1.6666666666666666E-2</v>
      </c>
      <c r="I18" s="188"/>
      <c r="J18" s="189"/>
      <c r="L18" s="176"/>
      <c r="M18" s="176"/>
      <c r="N18" s="176"/>
      <c r="O18" s="176"/>
      <c r="P18" s="106"/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25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25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350000000000001" customHeight="1" thickBot="1" x14ac:dyDescent="0.25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25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25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25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25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25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2025-02-18T16:36:37Z</cp:lastPrinted>
  <dcterms:created xsi:type="dcterms:W3CDTF">2015-11-16T19:09:52Z</dcterms:created>
  <dcterms:modified xsi:type="dcterms:W3CDTF">2025-09-23T20:13:32Z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