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\National TAB\"/>
    </mc:Choice>
  </mc:AlternateContent>
  <xr:revisionPtr revIDLastSave="0" documentId="8_{FBF24E93-1AF1-44AD-9F89-F5C9AE2931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I9" i="1"/>
  <c r="J9" i="1"/>
  <c r="E10" i="1"/>
  <c r="F10" i="1"/>
  <c r="I10" i="1"/>
  <c r="J10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8" i="1"/>
  <c r="J7" i="1"/>
  <c r="I8" i="1"/>
  <c r="I7" i="1"/>
  <c r="U18" i="1" l="1"/>
  <c r="R18" i="1" s="1"/>
  <c r="P21" i="1"/>
  <c r="F8" i="1"/>
  <c r="E8" i="1"/>
  <c r="F7" i="1"/>
  <c r="E7" i="1"/>
  <c r="E16" i="1" l="1"/>
  <c r="F16" i="1"/>
</calcChain>
</file>

<file path=xl/sharedStrings.xml><?xml version="1.0" encoding="utf-8"?>
<sst xmlns="http://schemas.openxmlformats.org/spreadsheetml/2006/main" count="84" uniqueCount="57">
  <si>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</si>
  <si>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</si>
  <si>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</si>
  <si>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</si>
  <si>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</si>
  <si>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</si>
  <si>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</si>
  <si>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</si>
  <si>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</si>
  <si>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</si>
  <si>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</si>
  <si>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</si>
  <si>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</si>
  <si>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</si>
  <si>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</si>
  <si>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</si>
  <si>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</si>
  <si>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</si>
  <si>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</si>
  <si>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</si>
  <si>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</si>
  <si>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</si>
  <si>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</si>
  <si>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</si>
  <si>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</si>
  <si>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</si>
  <si>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</si>
  <si>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</si>
  <si>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</si>
  <si>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</si>
  <si>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</si>
  <si>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</si>
  <si>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</si>
  <si>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</si>
  <si>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</si>
  <si>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</si>
  <si>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</si>
  <si>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</si>
  <si>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</si>
  <si>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</si>
  <si>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</si>
  <si>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</si>
  <si>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</si>
  <si>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</si>
  <si>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SALES</t>
  </si>
  <si>
    <t>PHARMACY</t>
  </si>
  <si>
    <t>STOCK ROOM</t>
  </si>
  <si>
    <t>LOUNGE</t>
  </si>
  <si>
    <t>MENS RR</t>
  </si>
  <si>
    <t>WOMENS RR</t>
  </si>
  <si>
    <t>OFFICE</t>
  </si>
  <si>
    <t>PHOTO</t>
  </si>
  <si>
    <t>EH-1</t>
  </si>
  <si>
    <t>Entrance</t>
  </si>
  <si>
    <t>y</t>
  </si>
  <si>
    <t>EF-5 (1)</t>
  </si>
  <si>
    <t xml:space="preserve">(1) EF5 Not to be utilized anymore. Orginally was the photo lab exhaust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</si>
</sst>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68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69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A6" zoomScaleNormal="55" zoomScaleSheetLayoutView="100" workbookViewId="0">
      <selection activeCell="H16" sqref="H1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88" t="s">
        <v>38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18" ht="9.75" customHeight="1" thickBot="1" x14ac:dyDescent="0.35">
      <c r="A3" s="97"/>
    </row>
    <row r="4" spans="1:18" ht="20.100000000000001" customHeight="1" thickBot="1" x14ac:dyDescent="0.3">
      <c r="A4" s="6"/>
      <c r="B4" s="8" t="s">
        <v>5</v>
      </c>
      <c r="C4" s="161" t="s">
        <v>0</v>
      </c>
      <c r="D4" s="162"/>
      <c r="E4" s="136" t="s">
        <v>1</v>
      </c>
      <c r="F4" s="135"/>
      <c r="G4" s="167" t="s">
        <v>2</v>
      </c>
      <c r="H4" s="168"/>
      <c r="I4" s="159" t="s">
        <v>30</v>
      </c>
      <c r="J4" s="160"/>
      <c r="K4" s="165" t="s">
        <v>3</v>
      </c>
      <c r="L4" s="166"/>
      <c r="M4" s="163" t="s">
        <v>4</v>
      </c>
      <c r="N4" s="164"/>
      <c r="O4" s="163" t="s">
        <v>43</v>
      </c>
      <c r="P4" s="164"/>
      <c r="Q4" s="7"/>
      <c r="R4" s="6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thickBot="1" x14ac:dyDescent="0.3">
      <c r="A6" s="114" t="s">
        <v>52</v>
      </c>
      <c r="B6" s="115" t="s">
        <v>53</v>
      </c>
      <c r="C6" s="116">
        <v>1500</v>
      </c>
      <c r="D6" s="117">
        <v>1560</v>
      </c>
      <c r="E6" s="67"/>
      <c r="F6" s="67"/>
      <c r="G6" s="118"/>
      <c r="H6" s="119"/>
      <c r="I6" s="120"/>
      <c r="J6" s="121"/>
      <c r="K6" s="122"/>
      <c r="L6" s="122"/>
      <c r="M6" s="95"/>
      <c r="N6" s="123"/>
      <c r="O6" s="124"/>
      <c r="P6" s="123"/>
      <c r="Q6" s="7"/>
      <c r="R6" s="67"/>
    </row>
    <row r="7" spans="1:18" ht="20.100000000000001" customHeight="1" x14ac:dyDescent="0.25">
      <c r="A7" s="77" t="s">
        <v>26</v>
      </c>
      <c r="B7" s="75" t="s">
        <v>44</v>
      </c>
      <c r="C7" s="23">
        <v>6125</v>
      </c>
      <c r="D7" s="24">
        <v>6270</v>
      </c>
      <c r="E7" s="23">
        <f t="shared" ref="E7:F8" si="0">C7-G7</f>
        <v>5437</v>
      </c>
      <c r="F7" s="24">
        <f t="shared" si="0"/>
        <v>5632</v>
      </c>
      <c r="G7" s="25">
        <v>688</v>
      </c>
      <c r="H7" s="26">
        <v>638</v>
      </c>
      <c r="I7" s="27">
        <f>G7/C7</f>
        <v>0.1123265306122449</v>
      </c>
      <c r="J7" s="28">
        <f>H7/D7</f>
        <v>0.10175438596491228</v>
      </c>
      <c r="K7" s="29"/>
      <c r="L7" s="30"/>
      <c r="M7" s="31"/>
      <c r="N7" s="32"/>
      <c r="O7" s="33"/>
      <c r="P7" s="34"/>
      <c r="Q7" s="73"/>
      <c r="R7" s="71"/>
    </row>
    <row r="8" spans="1:18" ht="20.100000000000001" customHeight="1" x14ac:dyDescent="0.25">
      <c r="A8" s="78" t="s">
        <v>27</v>
      </c>
      <c r="B8" s="76" t="s">
        <v>44</v>
      </c>
      <c r="C8" s="35">
        <v>4375</v>
      </c>
      <c r="D8" s="36">
        <v>3040</v>
      </c>
      <c r="E8" s="35">
        <f t="shared" si="0"/>
        <v>3562</v>
      </c>
      <c r="F8" s="36">
        <f t="shared" si="0"/>
        <v>2489</v>
      </c>
      <c r="G8" s="37">
        <v>813</v>
      </c>
      <c r="H8" s="38">
        <v>551</v>
      </c>
      <c r="I8" s="39">
        <f t="shared" ref="I8:J8" si="1">G8/C8</f>
        <v>0.18582857142857143</v>
      </c>
      <c r="J8" s="40">
        <f t="shared" si="1"/>
        <v>0.18124999999999999</v>
      </c>
      <c r="K8" s="41"/>
      <c r="L8" s="42"/>
      <c r="M8" s="43"/>
      <c r="N8" s="44"/>
      <c r="O8" s="45"/>
      <c r="P8" s="46"/>
      <c r="Q8" s="66"/>
      <c r="R8" s="71"/>
    </row>
    <row r="9" spans="1:18" ht="20.100000000000001" customHeight="1" x14ac:dyDescent="0.25">
      <c r="A9" s="78" t="s">
        <v>31</v>
      </c>
      <c r="B9" s="76" t="s">
        <v>45</v>
      </c>
      <c r="C9" s="35">
        <v>1750</v>
      </c>
      <c r="D9" s="36">
        <v>1740</v>
      </c>
      <c r="E9" s="35">
        <f t="shared" ref="E9:E10" si="2">C9-G9</f>
        <v>1750</v>
      </c>
      <c r="F9" s="36">
        <f t="shared" ref="F9:F10" si="3">D9-H9</f>
        <v>1740</v>
      </c>
      <c r="G9" s="37">
        <v>0</v>
      </c>
      <c r="H9" s="38">
        <v>0</v>
      </c>
      <c r="I9" s="39">
        <f t="shared" ref="I9:I10" si="4">G9/C9</f>
        <v>0</v>
      </c>
      <c r="J9" s="40">
        <f t="shared" ref="J9:J10" si="5">H9/D9</f>
        <v>0</v>
      </c>
      <c r="K9" s="41"/>
      <c r="L9" s="42"/>
      <c r="M9" s="43"/>
      <c r="N9" s="44"/>
      <c r="O9" s="45"/>
      <c r="P9" s="46"/>
      <c r="Q9" s="66"/>
      <c r="R9" s="71"/>
    </row>
    <row r="10" spans="1:18" ht="19.5" customHeight="1" x14ac:dyDescent="0.25">
      <c r="A10" s="78" t="s">
        <v>32</v>
      </c>
      <c r="B10" s="76" t="s">
        <v>46</v>
      </c>
      <c r="C10" s="35">
        <v>1050</v>
      </c>
      <c r="D10" s="36">
        <v>1113</v>
      </c>
      <c r="E10" s="35">
        <f t="shared" si="2"/>
        <v>950</v>
      </c>
      <c r="F10" s="36">
        <f t="shared" si="3"/>
        <v>1007</v>
      </c>
      <c r="G10" s="37">
        <v>100</v>
      </c>
      <c r="H10" s="38">
        <v>106</v>
      </c>
      <c r="I10" s="39">
        <f t="shared" si="4"/>
        <v>9.5238095238095233E-2</v>
      </c>
      <c r="J10" s="40">
        <f t="shared" si="5"/>
        <v>9.5238095238095233E-2</v>
      </c>
      <c r="K10" s="41"/>
      <c r="L10" s="42"/>
      <c r="M10" s="43"/>
      <c r="N10" s="44"/>
      <c r="O10" s="45"/>
      <c r="P10" s="46"/>
      <c r="Q10" s="66"/>
      <c r="R10" s="71"/>
    </row>
    <row r="11" spans="1:18" ht="20.100000000000001" customHeight="1" x14ac:dyDescent="0.25">
      <c r="A11" s="78" t="s">
        <v>10</v>
      </c>
      <c r="B11" s="76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300</v>
      </c>
      <c r="P11" s="52">
        <v>291</v>
      </c>
      <c r="Q11" s="66"/>
      <c r="R11" s="71"/>
    </row>
    <row r="12" spans="1:18" ht="20.100000000000001" customHeight="1" x14ac:dyDescent="0.25">
      <c r="A12" s="78" t="s">
        <v>11</v>
      </c>
      <c r="B12" s="76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240</v>
      </c>
      <c r="P12" s="52">
        <v>266</v>
      </c>
      <c r="Q12" s="66"/>
      <c r="R12" s="71"/>
    </row>
    <row r="13" spans="1:18" ht="20.100000000000001" customHeight="1" x14ac:dyDescent="0.25">
      <c r="A13" s="78" t="s">
        <v>28</v>
      </c>
      <c r="B13" s="76" t="s">
        <v>49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240</v>
      </c>
      <c r="P13" s="52">
        <v>321</v>
      </c>
      <c r="Q13" s="66"/>
      <c r="R13" s="71"/>
    </row>
    <row r="14" spans="1:18" ht="20.100000000000001" customHeight="1" x14ac:dyDescent="0.25">
      <c r="A14" s="78" t="s">
        <v>29</v>
      </c>
      <c r="B14" s="76" t="s">
        <v>50</v>
      </c>
      <c r="C14" s="50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300</v>
      </c>
      <c r="P14" s="52">
        <v>239</v>
      </c>
      <c r="Q14" s="66"/>
      <c r="R14" s="71"/>
    </row>
    <row r="15" spans="1:18" ht="20.100000000000001" customHeight="1" thickBot="1" x14ac:dyDescent="0.3">
      <c r="A15" s="78" t="s">
        <v>55</v>
      </c>
      <c r="B15" s="88" t="s">
        <v>51</v>
      </c>
      <c r="C15" s="89"/>
      <c r="D15" s="90"/>
      <c r="E15" s="91"/>
      <c r="F15" s="90"/>
      <c r="G15" s="92"/>
      <c r="H15" s="55"/>
      <c r="I15" s="54"/>
      <c r="J15" s="55"/>
      <c r="K15" s="92"/>
      <c r="L15" s="55"/>
      <c r="M15" s="93"/>
      <c r="N15" s="94"/>
      <c r="O15" s="56">
        <v>750</v>
      </c>
      <c r="P15" s="57">
        <v>0</v>
      </c>
      <c r="Q15" s="66"/>
      <c r="R15" s="71"/>
    </row>
    <row r="16" spans="1:18" ht="20.100000000000001" customHeight="1" thickBot="1" x14ac:dyDescent="0.3">
      <c r="A16" s="125" t="s">
        <v>33</v>
      </c>
      <c r="B16" s="126"/>
      <c r="C16" s="79">
        <f t="shared" ref="C16:H16" si="6">SUM(C7:C15)</f>
        <v>13300</v>
      </c>
      <c r="D16" s="80">
        <f t="shared" si="6"/>
        <v>12163</v>
      </c>
      <c r="E16" s="79">
        <f t="shared" si="6"/>
        <v>11699</v>
      </c>
      <c r="F16" s="80">
        <f t="shared" si="6"/>
        <v>10868</v>
      </c>
      <c r="G16" s="81">
        <f t="shared" si="6"/>
        <v>1601</v>
      </c>
      <c r="H16" s="82">
        <f t="shared" si="6"/>
        <v>1295</v>
      </c>
      <c r="I16" s="83"/>
      <c r="J16" s="84"/>
      <c r="K16" s="81">
        <f t="shared" ref="K16:P16" si="7">SUM(K7:K15)</f>
        <v>0</v>
      </c>
      <c r="L16" s="82">
        <f t="shared" si="7"/>
        <v>0</v>
      </c>
      <c r="M16" s="113">
        <f t="shared" si="7"/>
        <v>0</v>
      </c>
      <c r="N16" s="85">
        <f t="shared" si="7"/>
        <v>0</v>
      </c>
      <c r="O16" s="86">
        <f t="shared" si="7"/>
        <v>1830</v>
      </c>
      <c r="P16" s="87">
        <f t="shared" si="7"/>
        <v>1117</v>
      </c>
      <c r="Q16" s="53"/>
      <c r="R16" s="71"/>
    </row>
    <row r="17" spans="1:21" ht="20.100000000000001" customHeight="1" thickBot="1" x14ac:dyDescent="0.3">
      <c r="A17" s="68"/>
      <c r="B17" s="58"/>
      <c r="C17" s="58"/>
      <c r="D17" s="58"/>
      <c r="E17" s="58"/>
      <c r="F17" s="69"/>
      <c r="G17" s="69"/>
      <c r="H17" s="74"/>
      <c r="I17" s="74"/>
      <c r="J17" s="69"/>
      <c r="K17" s="69"/>
      <c r="L17" s="70"/>
      <c r="M17" s="70"/>
      <c r="N17" s="70"/>
      <c r="O17" s="70"/>
      <c r="P17" s="53"/>
      <c r="Q17" s="71"/>
    </row>
    <row r="18" spans="1:21" ht="20.100000000000001" customHeight="1" thickBot="1" x14ac:dyDescent="0.3">
      <c r="A18" s="108" t="s">
        <v>34</v>
      </c>
      <c r="B18" s="95"/>
      <c r="C18" s="95"/>
      <c r="D18" s="95"/>
      <c r="F18" s="218" t="s">
        <v>12</v>
      </c>
      <c r="G18" s="219"/>
      <c r="H18" s="192" t="s">
        <v>37</v>
      </c>
      <c r="I18" s="193"/>
      <c r="J18" s="194"/>
      <c r="L18" s="107" t="s">
        <v>39</v>
      </c>
      <c r="M18" s="96"/>
      <c r="N18" s="96"/>
      <c r="O18" s="96"/>
      <c r="P18" s="96"/>
      <c r="R18" s="1" t="b">
        <f>T18=U18</f>
        <v>0</v>
      </c>
      <c r="T18" s="1" t="b">
        <f>C22&lt;0</f>
        <v>1</v>
      </c>
      <c r="U18" s="1" t="b">
        <f>D22&lt;0</f>
        <v>0</v>
      </c>
    </row>
    <row r="19" spans="1:21" ht="18.75" customHeight="1" thickBot="1" x14ac:dyDescent="0.3">
      <c r="A19" s="210" t="s">
        <v>33</v>
      </c>
      <c r="B19" s="211"/>
      <c r="C19" s="98" t="s">
        <v>7</v>
      </c>
      <c r="D19" s="99" t="s">
        <v>8</v>
      </c>
      <c r="F19" s="220"/>
      <c r="G19" s="221"/>
      <c r="H19" s="195"/>
      <c r="I19" s="196"/>
      <c r="J19" s="197"/>
      <c r="L19" s="189" t="s">
        <v>42</v>
      </c>
      <c r="M19" s="189"/>
      <c r="N19" s="189"/>
      <c r="O19" s="189"/>
      <c r="P19" s="110" t="s">
        <v>54</v>
      </c>
    </row>
    <row r="20" spans="1:21" ht="18.75" customHeight="1" x14ac:dyDescent="0.25">
      <c r="A20" s="212" t="s">
        <v>36</v>
      </c>
      <c r="B20" s="213"/>
      <c r="C20" s="100">
        <f>G16+K16</f>
        <v>1601</v>
      </c>
      <c r="D20" s="101">
        <f>H16+L16</f>
        <v>1295</v>
      </c>
      <c r="F20" s="141" t="s">
        <v>13</v>
      </c>
      <c r="G20" s="142"/>
      <c r="H20" s="201">
        <v>5.0000000000000001E-3</v>
      </c>
      <c r="I20" s="202"/>
      <c r="J20" s="203"/>
      <c r="L20" s="190"/>
      <c r="M20" s="190"/>
      <c r="N20" s="190"/>
      <c r="O20" s="190"/>
      <c r="P20" s="112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14" t="s">
        <v>35</v>
      </c>
      <c r="B21" s="215"/>
      <c r="C21" s="104">
        <f>M16+O16</f>
        <v>1830</v>
      </c>
      <c r="D21" s="105">
        <f>N16+P16</f>
        <v>1117</v>
      </c>
      <c r="F21" s="143" t="s">
        <v>14</v>
      </c>
      <c r="G21" s="144"/>
      <c r="H21" s="204"/>
      <c r="I21" s="205"/>
      <c r="J21" s="206"/>
      <c r="L21" s="191" t="s">
        <v>40</v>
      </c>
      <c r="M21" s="191"/>
      <c r="N21" s="191"/>
      <c r="O21" s="191"/>
      <c r="P21" s="111">
        <f>IF(R20=TRUE, 1, 0)</f>
        <v>1</v>
      </c>
    </row>
    <row r="22" spans="1:21" ht="18.75" customHeight="1" thickBot="1" x14ac:dyDescent="0.35">
      <c r="A22" s="216" t="s">
        <v>18</v>
      </c>
      <c r="B22" s="217"/>
      <c r="C22" s="102">
        <f>C20-C21</f>
        <v>-229</v>
      </c>
      <c r="D22" s="103">
        <f>D20-D21</f>
        <v>178</v>
      </c>
      <c r="F22" s="222" t="s">
        <v>15</v>
      </c>
      <c r="G22" s="223"/>
      <c r="H22" s="207">
        <v>3.0000000000000001E-3</v>
      </c>
      <c r="I22" s="208"/>
      <c r="J22" s="209"/>
      <c r="L22" s="190"/>
      <c r="M22" s="190"/>
      <c r="N22" s="190"/>
      <c r="O22" s="190"/>
      <c r="P22" s="112"/>
      <c r="R22" s="1" t="b">
        <f>AND(H23&gt;=-0.02, H23&lt;=0.02)</f>
        <v>1</v>
      </c>
    </row>
    <row r="23" spans="1:21" ht="16.5" customHeight="1" thickBot="1" x14ac:dyDescent="0.3">
      <c r="F23" s="157" t="s">
        <v>16</v>
      </c>
      <c r="G23" s="158"/>
      <c r="H23" s="198">
        <f>AVERAGE(H20:J22)</f>
        <v>4.0000000000000001E-3</v>
      </c>
      <c r="I23" s="199"/>
      <c r="J23" s="200"/>
      <c r="L23" s="187" t="s">
        <v>41</v>
      </c>
      <c r="M23" s="187"/>
      <c r="N23" s="187"/>
      <c r="O23" s="187"/>
      <c r="P23" s="106">
        <f>IF(R22=TRUE, 1, 0)</f>
        <v>1</v>
      </c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187"/>
      <c r="M24" s="187"/>
      <c r="N24" s="187"/>
      <c r="O24" s="187"/>
      <c r="P24" s="109"/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60"/>
      <c r="M25" s="60"/>
      <c r="N25" s="61"/>
      <c r="O25" s="61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5" t="s">
        <v>56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7"/>
      <c r="Q27" s="72"/>
    </row>
    <row r="28" spans="1:21" ht="20.100000000000001" customHeight="1" x14ac:dyDescent="0.25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0"/>
      <c r="Q28" s="72"/>
    </row>
    <row r="29" spans="1:21" ht="20.100000000000001" customHeight="1" thickBot="1" x14ac:dyDescent="0.3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3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4" t="s">
        <v>19</v>
      </c>
      <c r="B32" s="155"/>
      <c r="C32" s="155"/>
      <c r="D32" s="155"/>
      <c r="E32" s="155"/>
      <c r="F32" s="156"/>
      <c r="G32" s="58"/>
      <c r="H32" s="58"/>
      <c r="I32" s="58"/>
      <c r="J32" s="58"/>
      <c r="K32" s="58"/>
      <c r="L32" s="58"/>
      <c r="M32" s="58"/>
      <c r="N32" s="58"/>
      <c r="O32" s="58"/>
      <c r="P32" s="53"/>
      <c r="Q32" s="59"/>
    </row>
    <row r="33" spans="1:16" ht="19.2" customHeight="1" thickBot="1" x14ac:dyDescent="0.3">
      <c r="A33" s="5" t="s">
        <v>6</v>
      </c>
      <c r="B33" s="180" t="s">
        <v>24</v>
      </c>
      <c r="C33" s="181"/>
      <c r="D33" s="135" t="s">
        <v>23</v>
      </c>
      <c r="E33" s="137"/>
      <c r="F33" s="137"/>
      <c r="G33" s="136"/>
      <c r="H33" s="135" t="s">
        <v>20</v>
      </c>
      <c r="I33" s="136"/>
      <c r="J33" s="137" t="s">
        <v>21</v>
      </c>
      <c r="K33" s="137"/>
      <c r="L33" s="138" t="s">
        <v>3</v>
      </c>
      <c r="M33" s="138"/>
      <c r="N33" s="131" t="s">
        <v>4</v>
      </c>
      <c r="O33" s="132"/>
      <c r="P33" s="63" t="s">
        <v>22</v>
      </c>
    </row>
    <row r="34" spans="1:16" ht="18.75" customHeight="1" thickBot="1" x14ac:dyDescent="0.3">
      <c r="A34" s="64" t="s">
        <v>25</v>
      </c>
      <c r="B34" s="178"/>
      <c r="C34" s="179"/>
      <c r="D34" s="170"/>
      <c r="E34" s="184"/>
      <c r="F34" s="184"/>
      <c r="G34" s="171"/>
      <c r="H34" s="170"/>
      <c r="I34" s="171"/>
      <c r="J34" s="172"/>
      <c r="K34" s="173"/>
      <c r="L34" s="129"/>
      <c r="M34" s="130"/>
      <c r="N34" s="133"/>
      <c r="O34" s="134"/>
      <c r="P34" s="62">
        <f t="shared" ref="P34:P42" si="8">L34-N34</f>
        <v>0</v>
      </c>
    </row>
    <row r="35" spans="1:16" ht="18.75" customHeight="1" thickBot="1" x14ac:dyDescent="0.3">
      <c r="A35" s="65" t="s">
        <v>25</v>
      </c>
      <c r="B35" s="177"/>
      <c r="C35" s="177"/>
      <c r="D35" s="139"/>
      <c r="E35" s="176"/>
      <c r="F35" s="176"/>
      <c r="G35" s="140"/>
      <c r="H35" s="139"/>
      <c r="I35" s="140"/>
      <c r="J35" s="127"/>
      <c r="K35" s="128"/>
      <c r="L35" s="129"/>
      <c r="M35" s="130"/>
      <c r="N35" s="133"/>
      <c r="O35" s="134"/>
      <c r="P35" s="62">
        <f t="shared" si="8"/>
        <v>0</v>
      </c>
    </row>
    <row r="36" spans="1:16" ht="19.2" customHeight="1" thickBot="1" x14ac:dyDescent="0.3">
      <c r="A36" s="65" t="s">
        <v>25</v>
      </c>
      <c r="B36" s="182"/>
      <c r="C36" s="183"/>
      <c r="D36" s="139"/>
      <c r="E36" s="176"/>
      <c r="F36" s="176"/>
      <c r="G36" s="140"/>
      <c r="H36" s="139"/>
      <c r="I36" s="140"/>
      <c r="J36" s="139"/>
      <c r="K36" s="169"/>
      <c r="L36" s="174"/>
      <c r="M36" s="175"/>
      <c r="N36" s="185"/>
      <c r="O36" s="186"/>
      <c r="P36" s="62">
        <f t="shared" si="8"/>
        <v>0</v>
      </c>
    </row>
    <row r="37" spans="1:16" ht="19.5" customHeight="1" thickBot="1" x14ac:dyDescent="0.3">
      <c r="A37" s="64" t="s">
        <v>25</v>
      </c>
      <c r="B37" s="224"/>
      <c r="C37" s="225"/>
      <c r="D37" s="182"/>
      <c r="E37" s="226"/>
      <c r="F37" s="226"/>
      <c r="G37" s="183"/>
      <c r="H37" s="182"/>
      <c r="I37" s="183"/>
      <c r="J37" s="182"/>
      <c r="K37" s="183"/>
      <c r="L37" s="174"/>
      <c r="M37" s="175"/>
      <c r="N37" s="185"/>
      <c r="O37" s="186"/>
      <c r="P37" s="62">
        <f t="shared" si="8"/>
        <v>0</v>
      </c>
    </row>
    <row r="38" spans="1:16" ht="19.5" customHeight="1" thickBot="1" x14ac:dyDescent="0.3">
      <c r="A38" s="65" t="s">
        <v>25</v>
      </c>
      <c r="B38" s="182"/>
      <c r="C38" s="183"/>
      <c r="D38" s="139"/>
      <c r="E38" s="176"/>
      <c r="F38" s="176"/>
      <c r="G38" s="140"/>
      <c r="H38" s="139"/>
      <c r="I38" s="140"/>
      <c r="J38" s="139"/>
      <c r="K38" s="140"/>
      <c r="L38" s="174"/>
      <c r="M38" s="175"/>
      <c r="N38" s="185"/>
      <c r="O38" s="186"/>
      <c r="P38" s="62">
        <f t="shared" si="8"/>
        <v>0</v>
      </c>
    </row>
    <row r="39" spans="1:16" ht="19.5" customHeight="1" thickBot="1" x14ac:dyDescent="0.3">
      <c r="A39" s="65" t="s">
        <v>25</v>
      </c>
      <c r="B39" s="182"/>
      <c r="C39" s="183"/>
      <c r="D39" s="139"/>
      <c r="E39" s="176"/>
      <c r="F39" s="176"/>
      <c r="G39" s="140"/>
      <c r="H39" s="139"/>
      <c r="I39" s="140"/>
      <c r="J39" s="139"/>
      <c r="K39" s="140"/>
      <c r="L39" s="174"/>
      <c r="M39" s="175"/>
      <c r="N39" s="185"/>
      <c r="O39" s="186"/>
      <c r="P39" s="62">
        <f t="shared" si="8"/>
        <v>0</v>
      </c>
    </row>
    <row r="40" spans="1:16" ht="19.5" customHeight="1" thickBot="1" x14ac:dyDescent="0.3">
      <c r="A40" s="64" t="s">
        <v>25</v>
      </c>
      <c r="B40" s="224"/>
      <c r="C40" s="225"/>
      <c r="D40" s="182"/>
      <c r="E40" s="226"/>
      <c r="F40" s="226"/>
      <c r="G40" s="183"/>
      <c r="H40" s="182"/>
      <c r="I40" s="183"/>
      <c r="J40" s="182"/>
      <c r="K40" s="183"/>
      <c r="L40" s="174"/>
      <c r="M40" s="175"/>
      <c r="N40" s="185"/>
      <c r="O40" s="186"/>
      <c r="P40" s="62">
        <f t="shared" si="8"/>
        <v>0</v>
      </c>
    </row>
    <row r="41" spans="1:16" ht="19.5" customHeight="1" thickBot="1" x14ac:dyDescent="0.3">
      <c r="A41" s="65" t="s">
        <v>25</v>
      </c>
      <c r="B41" s="182"/>
      <c r="C41" s="183"/>
      <c r="D41" s="139"/>
      <c r="E41" s="176"/>
      <c r="F41" s="176"/>
      <c r="G41" s="140"/>
      <c r="H41" s="139"/>
      <c r="I41" s="140"/>
      <c r="J41" s="139"/>
      <c r="K41" s="140"/>
      <c r="L41" s="174"/>
      <c r="M41" s="175"/>
      <c r="N41" s="185"/>
      <c r="O41" s="186"/>
      <c r="P41" s="62">
        <f t="shared" si="8"/>
        <v>0</v>
      </c>
    </row>
    <row r="42" spans="1:16" ht="18.75" customHeight="1" x14ac:dyDescent="0.25">
      <c r="A42" s="65" t="s">
        <v>25</v>
      </c>
      <c r="B42" s="182"/>
      <c r="C42" s="183"/>
      <c r="D42" s="139"/>
      <c r="E42" s="176"/>
      <c r="F42" s="176"/>
      <c r="G42" s="140"/>
      <c r="H42" s="139"/>
      <c r="I42" s="140"/>
      <c r="J42" s="139"/>
      <c r="K42" s="140"/>
      <c r="L42" s="174"/>
      <c r="M42" s="175"/>
      <c r="N42" s="185"/>
      <c r="O42" s="186"/>
      <c r="P42" s="62">
        <f t="shared" si="8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Joe Hertenstein</cp:lastModifiedBy>
  <cp:revision/>
  <cp:lastPrinted>2017-11-15T17:23:59Z</cp:lastPrinted>
  <dcterms:created xsi:type="dcterms:W3CDTF">2015-11-16T19:09:52Z</dcterms:created>
  <dcterms:modified xsi:type="dcterms:W3CDTF">2023-01-30T01:57:45Z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