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3802 Walgreens (Richardson, TX)/2 PROJECT DOCUMENTS/"/>
    </mc:Choice>
  </mc:AlternateContent>
  <xr:revisionPtr revIDLastSave="27" documentId="13_ncr:1_{B888774D-3C83-41B9-8B1C-1CD895A9BF91}" xr6:coauthVersionLast="47" xr6:coauthVersionMax="47" xr10:uidLastSave="{F63EC645-9BF5-43EF-BC8D-F3BBC192634F}"/>
  <bookViews>
    <workbookView xWindow="-19280" yWindow="-80" windowWidth="19360" windowHeight="1036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<sst xmlns="http://schemas.openxmlformats.org/spreadsheetml/2006/main" count="80" uniqueCount="53">
  <si>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</si>
  <si>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</si>
  <si>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</si>
  <si>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</si>
  <si>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</si>
  <si>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</si>
  <si>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</si>
  <si>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</si>
  <si>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</si>
  <si>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</si>
  <si>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</si>
  <si>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</si>
  <si>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</si>
  <si>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</si>
  <si>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</si>
  <si>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</si>
  <si>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</si>
  <si>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</si>
  <si>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</si>
  <si>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</si>
  <si>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</si>
  <si>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</si>
  <si>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</si>
  <si>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</si>
  <si>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</si>
  <si>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</si>
  <si>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</si>
  <si>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</si>
  <si>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</si>
  <si>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</si>
  <si>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</si>
  <si>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</si>
  <si>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</si>
  <si>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</si>
  <si>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</si>
  <si>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</si>
  <si>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</si>
  <si>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</si>
  <si>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</si>
  <si>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</si>
  <si>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</si>
  <si>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</si>
  <si>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</si>
  <si>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</si>
  <si>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</si>
  <si>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</si>
  <si>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</si>
  <si>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STOCK ROOM</t>
  </si>
  <si>
    <t>LOUNGE</t>
  </si>
  <si>
    <t>MENS RR</t>
  </si>
  <si>
    <t>WOMENS RR</t>
  </si>
  <si>
    <t>OFFICE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</si>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</sst>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80" zoomScaleNormal="55" zoomScaleSheetLayoutView="80" workbookViewId="0">
      <selection activeCell="L13" sqref="L1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7" t="s">
        <v>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8" ht="9.75" customHeight="1" thickBot="1" x14ac:dyDescent="0.45">
      <c r="A3" s="97"/>
    </row>
    <row r="4" spans="1:18" ht="20.149999999999999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31</v>
      </c>
      <c r="J4" s="180"/>
      <c r="K4" s="185" t="s">
        <v>3</v>
      </c>
      <c r="L4" s="186"/>
      <c r="M4" s="183" t="s">
        <v>4</v>
      </c>
      <c r="N4" s="184"/>
      <c r="O4" s="183" t="s">
        <v>44</v>
      </c>
      <c r="P4" s="184"/>
      <c r="Q4" s="7"/>
      <c r="R4" s="67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49999999999999" customHeight="1" x14ac:dyDescent="0.25">
      <c r="A6" s="77" t="s">
        <v>26</v>
      </c>
      <c r="B6" s="75" t="s">
        <v>45</v>
      </c>
      <c r="C6" s="23">
        <v>5688</v>
      </c>
      <c r="D6" s="24"/>
      <c r="E6" s="23">
        <f t="shared" ref="E6:F7" si="0">C6-G6</f>
        <v>5000</v>
      </c>
      <c r="F6" s="24">
        <f t="shared" si="0"/>
        <v>0</v>
      </c>
      <c r="G6" s="25">
        <v>688</v>
      </c>
      <c r="H6" s="26"/>
      <c r="I6" s="27">
        <f>G6/C6</f>
        <v>0.1209563994374121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49999999999999" customHeight="1" x14ac:dyDescent="0.25">
      <c r="A7" s="78" t="s">
        <v>27</v>
      </c>
      <c r="B7" s="76" t="s">
        <v>45</v>
      </c>
      <c r="C7" s="35">
        <v>4063</v>
      </c>
      <c r="D7" s="36"/>
      <c r="E7" s="35">
        <f t="shared" si="0"/>
        <v>3250</v>
      </c>
      <c r="F7" s="36">
        <f t="shared" si="0"/>
        <v>0</v>
      </c>
      <c r="G7" s="37">
        <v>813</v>
      </c>
      <c r="H7" s="38"/>
      <c r="I7" s="39">
        <f t="shared" ref="I7:J7" si="1">G7/C7</f>
        <v>0.20009844942160965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49999999999999" customHeight="1" x14ac:dyDescent="0.25">
      <c r="A8" s="78" t="s">
        <v>32</v>
      </c>
      <c r="B8" s="76" t="s">
        <v>46</v>
      </c>
      <c r="C8" s="35">
        <v>1625</v>
      </c>
      <c r="D8" s="36"/>
      <c r="E8" s="35">
        <f t="shared" ref="E8:E9" si="2">C8-G8</f>
        <v>1525</v>
      </c>
      <c r="F8" s="36">
        <f t="shared" ref="F8:F9" si="3">D8-H8</f>
        <v>0</v>
      </c>
      <c r="G8" s="37">
        <v>100</v>
      </c>
      <c r="H8" s="38"/>
      <c r="I8" s="39">
        <f t="shared" ref="I8:I9" si="4">G8/C8</f>
        <v>6.1538461538461542E-2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5">
      <c r="A9" s="78" t="s">
        <v>33</v>
      </c>
      <c r="B9" s="76" t="s">
        <v>47</v>
      </c>
      <c r="C9" s="35">
        <v>975</v>
      </c>
      <c r="D9" s="36"/>
      <c r="E9" s="35">
        <f t="shared" si="2"/>
        <v>875</v>
      </c>
      <c r="F9" s="36">
        <f t="shared" si="3"/>
        <v>0</v>
      </c>
      <c r="G9" s="37">
        <v>100</v>
      </c>
      <c r="H9" s="38"/>
      <c r="I9" s="39">
        <f t="shared" si="4"/>
        <v>0.10256410256410256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49999999999999" customHeight="1" x14ac:dyDescent="0.25">
      <c r="A10" s="78" t="s">
        <v>10</v>
      </c>
      <c r="B10" s="76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300</v>
      </c>
      <c r="P10" s="52"/>
      <c r="Q10" s="66"/>
      <c r="R10" s="71"/>
    </row>
    <row r="11" spans="1:18" ht="20.149999999999999" customHeight="1" x14ac:dyDescent="0.25">
      <c r="A11" s="78" t="s">
        <v>11</v>
      </c>
      <c r="B11" s="76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240</v>
      </c>
      <c r="P11" s="52"/>
      <c r="Q11" s="66"/>
      <c r="R11" s="71"/>
    </row>
    <row r="12" spans="1:18" ht="20.149999999999999" customHeight="1" x14ac:dyDescent="0.25">
      <c r="A12" s="78" t="s">
        <v>28</v>
      </c>
      <c r="B12" s="76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240</v>
      </c>
      <c r="P12" s="52"/>
      <c r="Q12" s="66"/>
      <c r="R12" s="71"/>
    </row>
    <row r="13" spans="1:18" ht="20.149999999999999" customHeight="1" x14ac:dyDescent="0.25">
      <c r="A13" s="78" t="s">
        <v>29</v>
      </c>
      <c r="B13" s="76" t="s">
        <v>51</v>
      </c>
      <c r="C13" s="50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300</v>
      </c>
      <c r="P13" s="52"/>
      <c r="Q13" s="66"/>
      <c r="R13" s="71"/>
    </row>
    <row r="14" spans="1:18" ht="20.149999999999999" customHeight="1" thickBot="1" x14ac:dyDescent="0.3">
      <c r="A14" s="78" t="s">
        <v>30</v>
      </c>
      <c r="B14" s="88" t="s">
        <v>52</v>
      </c>
      <c r="C14" s="89"/>
      <c r="D14" s="90"/>
      <c r="E14" s="91"/>
      <c r="F14" s="90"/>
      <c r="G14" s="92"/>
      <c r="H14" s="55"/>
      <c r="I14" s="54"/>
      <c r="J14" s="55"/>
      <c r="K14" s="92"/>
      <c r="L14" s="55"/>
      <c r="M14" s="93"/>
      <c r="N14" s="94"/>
      <c r="O14" s="56">
        <v>750</v>
      </c>
      <c r="P14" s="57"/>
      <c r="Q14" s="66"/>
      <c r="R14" s="71"/>
    </row>
    <row r="15" spans="1:18" ht="20.149999999999999" customHeight="1" thickBot="1" x14ac:dyDescent="0.3">
      <c r="A15" s="189" t="s">
        <v>34</v>
      </c>
      <c r="B15" s="190"/>
      <c r="C15" s="79">
        <f>SUM(C6:C14)</f>
        <v>12351</v>
      </c>
      <c r="D15" s="80">
        <f>SUM(D6:D14)</f>
        <v>0</v>
      </c>
      <c r="E15" s="79">
        <f>SUM(E6:E14)</f>
        <v>10650</v>
      </c>
      <c r="F15" s="80">
        <f>SUM(F6:F14)</f>
        <v>0</v>
      </c>
      <c r="G15" s="81">
        <f>SUM(G6:G14)</f>
        <v>1701</v>
      </c>
      <c r="H15" s="82">
        <f>SUM(H6:H14)</f>
        <v>0</v>
      </c>
      <c r="I15" s="83"/>
      <c r="J15" s="84"/>
      <c r="K15" s="81">
        <f>SUM(K6:K14)</f>
        <v>0</v>
      </c>
      <c r="L15" s="82">
        <f>SUM(L6:L14)</f>
        <v>0</v>
      </c>
      <c r="M15" s="113">
        <f>SUM(M6:M14)</f>
        <v>0</v>
      </c>
      <c r="N15" s="85">
        <f>SUM(N6:N14)</f>
        <v>0</v>
      </c>
      <c r="O15" s="86">
        <f>SUM(O6:O14)</f>
        <v>1830</v>
      </c>
      <c r="P15" s="87">
        <f>SUM(P6:P14)</f>
        <v>0</v>
      </c>
      <c r="Q15" s="53"/>
      <c r="R15" s="71"/>
    </row>
    <row r="16" spans="1:18" ht="20.149999999999999" customHeight="1" thickBot="1" x14ac:dyDescent="0.3">
      <c r="A16" s="68"/>
      <c r="B16" s="58"/>
      <c r="C16" s="58"/>
      <c r="D16" s="58"/>
      <c r="E16" s="58"/>
      <c r="F16" s="69"/>
      <c r="G16" s="69"/>
      <c r="H16" s="74"/>
      <c r="I16" s="74"/>
      <c r="J16" s="69"/>
      <c r="K16" s="69"/>
      <c r="L16" s="70"/>
      <c r="M16" s="70"/>
      <c r="N16" s="70"/>
      <c r="O16" s="70"/>
      <c r="P16" s="53"/>
      <c r="Q16" s="71"/>
    </row>
    <row r="17" spans="1:21" ht="20.149999999999999" customHeight="1" thickBot="1" x14ac:dyDescent="0.35">
      <c r="A17" s="108" t="s">
        <v>35</v>
      </c>
      <c r="B17" s="95"/>
      <c r="C17" s="95"/>
      <c r="D17" s="95"/>
      <c r="F17" s="157" t="s">
        <v>12</v>
      </c>
      <c r="G17" s="158"/>
      <c r="H17" s="131" t="s">
        <v>38</v>
      </c>
      <c r="I17" s="132"/>
      <c r="J17" s="133"/>
      <c r="L17" s="107" t="s">
        <v>40</v>
      </c>
      <c r="M17" s="96"/>
      <c r="N17" s="96"/>
      <c r="O17" s="96"/>
      <c r="P17" s="96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3">
      <c r="A18" s="149" t="s">
        <v>34</v>
      </c>
      <c r="B18" s="150"/>
      <c r="C18" s="98" t="s">
        <v>7</v>
      </c>
      <c r="D18" s="99" t="s">
        <v>8</v>
      </c>
      <c r="F18" s="159"/>
      <c r="G18" s="160"/>
      <c r="H18" s="134"/>
      <c r="I18" s="135"/>
      <c r="J18" s="136"/>
      <c r="L18" s="128" t="s">
        <v>43</v>
      </c>
      <c r="M18" s="128"/>
      <c r="N18" s="128"/>
      <c r="O18" s="128"/>
      <c r="P18" s="110">
        <f>IF(R17=TRUE, 1, 0)</f>
        <v>0</v>
      </c>
    </row>
    <row r="19" spans="1:21" ht="18.75" customHeight="1" x14ac:dyDescent="0.35">
      <c r="A19" s="151" t="s">
        <v>37</v>
      </c>
      <c r="B19" s="152"/>
      <c r="C19" s="100">
        <f>G15+K15</f>
        <v>1701</v>
      </c>
      <c r="D19" s="101">
        <f>H15+L15</f>
        <v>0</v>
      </c>
      <c r="F19" s="198" t="s">
        <v>13</v>
      </c>
      <c r="G19" s="199"/>
      <c r="H19" s="140"/>
      <c r="I19" s="141"/>
      <c r="J19" s="142"/>
      <c r="L19" s="129"/>
      <c r="M19" s="129"/>
      <c r="N19" s="129"/>
      <c r="O19" s="129"/>
      <c r="P19" s="112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53" t="s">
        <v>36</v>
      </c>
      <c r="B20" s="154"/>
      <c r="C20" s="104">
        <f>M15+O15</f>
        <v>1830</v>
      </c>
      <c r="D20" s="105">
        <f>N15+P15</f>
        <v>0</v>
      </c>
      <c r="F20" s="200" t="s">
        <v>14</v>
      </c>
      <c r="G20" s="201"/>
      <c r="H20" s="143"/>
      <c r="I20" s="144"/>
      <c r="J20" s="145"/>
      <c r="L20" s="130" t="s">
        <v>41</v>
      </c>
      <c r="M20" s="130"/>
      <c r="N20" s="130"/>
      <c r="O20" s="130"/>
      <c r="P20" s="111" t="e">
        <f>IF(R19=TRUE, 1, 0)</f>
        <v>#DIV/0!</v>
      </c>
    </row>
    <row r="21" spans="1:21" ht="18.75" customHeight="1" thickBot="1" x14ac:dyDescent="0.4">
      <c r="A21" s="155" t="s">
        <v>18</v>
      </c>
      <c r="B21" s="156"/>
      <c r="C21" s="102">
        <f>C19-C20</f>
        <v>-129</v>
      </c>
      <c r="D21" s="103">
        <f>D19-D20</f>
        <v>0</v>
      </c>
      <c r="F21" s="161" t="s">
        <v>15</v>
      </c>
      <c r="G21" s="162"/>
      <c r="H21" s="146"/>
      <c r="I21" s="147"/>
      <c r="J21" s="148"/>
      <c r="L21" s="129"/>
      <c r="M21" s="129"/>
      <c r="N21" s="129"/>
      <c r="O21" s="129"/>
      <c r="P21" s="112"/>
      <c r="R21" s="1" t="e">
        <f>AND(H22&gt;=-0.02, H22&lt;=0.02)</f>
        <v>#DIV/0!</v>
      </c>
    </row>
    <row r="22" spans="1:21" ht="16.5" customHeight="1" thickBot="1" x14ac:dyDescent="0.3">
      <c r="F22" s="214" t="s">
        <v>16</v>
      </c>
      <c r="G22" s="215"/>
      <c r="H22" s="137" t="e">
        <f>AVERAGE(H19:J21)</f>
        <v>#DIV/0!</v>
      </c>
      <c r="I22" s="138"/>
      <c r="J22" s="139"/>
      <c r="L22" s="126" t="s">
        <v>42</v>
      </c>
      <c r="M22" s="126"/>
      <c r="N22" s="126"/>
      <c r="O22" s="126"/>
      <c r="P22" s="106" t="e">
        <f>IF(R21=TRUE, 1, 0)</f>
        <v>#DIV/0!</v>
      </c>
    </row>
    <row r="23" spans="1:21" ht="13.7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26"/>
      <c r="M23" s="126"/>
      <c r="N23" s="126"/>
      <c r="O23" s="126"/>
      <c r="P23" s="109"/>
    </row>
    <row r="24" spans="1:21" ht="13.7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60"/>
      <c r="M24" s="60"/>
      <c r="N24" s="61"/>
      <c r="O24" s="61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72"/>
    </row>
    <row r="27" spans="1:21" ht="20.149999999999999" customHeight="1" x14ac:dyDescent="0.25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  <c r="Q27" s="72"/>
    </row>
    <row r="28" spans="1:21" ht="20.149999999999999" customHeight="1" thickBot="1" x14ac:dyDescent="0.3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10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11" t="s">
        <v>19</v>
      </c>
      <c r="B31" s="212"/>
      <c r="C31" s="212"/>
      <c r="D31" s="212"/>
      <c r="E31" s="212"/>
      <c r="F31" s="213"/>
      <c r="G31" s="58"/>
      <c r="H31" s="58"/>
      <c r="I31" s="58"/>
      <c r="J31" s="58"/>
      <c r="K31" s="58"/>
      <c r="L31" s="58"/>
      <c r="M31" s="58"/>
      <c r="N31" s="58"/>
      <c r="O31" s="58"/>
      <c r="P31" s="53"/>
      <c r="Q31" s="59"/>
    </row>
    <row r="32" spans="1:21" ht="19.149999999999999" customHeight="1" thickBot="1" x14ac:dyDescent="0.3">
      <c r="A32" s="5" t="s">
        <v>6</v>
      </c>
      <c r="B32" s="166" t="s">
        <v>24</v>
      </c>
      <c r="C32" s="167"/>
      <c r="D32" s="168" t="s">
        <v>23</v>
      </c>
      <c r="E32" s="169"/>
      <c r="F32" s="169"/>
      <c r="G32" s="170"/>
      <c r="H32" s="168" t="s">
        <v>20</v>
      </c>
      <c r="I32" s="170"/>
      <c r="J32" s="169" t="s">
        <v>21</v>
      </c>
      <c r="K32" s="169"/>
      <c r="L32" s="197" t="s">
        <v>3</v>
      </c>
      <c r="M32" s="197"/>
      <c r="N32" s="193" t="s">
        <v>4</v>
      </c>
      <c r="O32" s="194"/>
      <c r="P32" s="63" t="s">
        <v>22</v>
      </c>
    </row>
    <row r="33" spans="1:16" ht="18.75" customHeight="1" thickBot="1" x14ac:dyDescent="0.3">
      <c r="A33" s="64" t="s">
        <v>25</v>
      </c>
      <c r="B33" s="164"/>
      <c r="C33" s="165"/>
      <c r="D33" s="171"/>
      <c r="E33" s="172"/>
      <c r="F33" s="172"/>
      <c r="G33" s="173"/>
      <c r="H33" s="171"/>
      <c r="I33" s="173"/>
      <c r="J33" s="177"/>
      <c r="K33" s="178"/>
      <c r="L33" s="175"/>
      <c r="M33" s="176"/>
      <c r="N33" s="195"/>
      <c r="O33" s="196"/>
      <c r="P33" s="62">
        <f t="shared" ref="P33:P41" si="6">L33-N33</f>
        <v>0</v>
      </c>
    </row>
    <row r="34" spans="1:16" ht="18.75" customHeight="1" thickBot="1" x14ac:dyDescent="0.3">
      <c r="A34" s="65" t="s">
        <v>25</v>
      </c>
      <c r="B34" s="163"/>
      <c r="C34" s="163"/>
      <c r="D34" s="118"/>
      <c r="E34" s="119"/>
      <c r="F34" s="119"/>
      <c r="G34" s="120"/>
      <c r="H34" s="118"/>
      <c r="I34" s="120"/>
      <c r="J34" s="191"/>
      <c r="K34" s="192"/>
      <c r="L34" s="175"/>
      <c r="M34" s="176"/>
      <c r="N34" s="195"/>
      <c r="O34" s="196"/>
      <c r="P34" s="62">
        <f t="shared" si="6"/>
        <v>0</v>
      </c>
    </row>
    <row r="35" spans="1:16" ht="19.149999999999999" customHeight="1" thickBot="1" x14ac:dyDescent="0.3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74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3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3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9.5" customHeight="1" thickBot="1" x14ac:dyDescent="0.3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ht="19.5" customHeight="1" thickBot="1" x14ac:dyDescent="0.3">
      <c r="A39" s="64" t="s">
        <v>25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62">
        <f t="shared" si="6"/>
        <v>0</v>
      </c>
    </row>
    <row r="40" spans="1:16" ht="19.5" customHeight="1" thickBot="1" x14ac:dyDescent="0.3">
      <c r="A40" s="65" t="s">
        <v>25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62">
        <f t="shared" si="6"/>
        <v>0</v>
      </c>
    </row>
    <row r="41" spans="1:16" ht="18.75" customHeight="1" x14ac:dyDescent="0.25">
      <c r="A41" s="65" t="s">
        <v>25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62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2022-11-16T17:38:50Z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