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WAWA/#5472 LAKE CITY, FL/4 ASSET-REPORT DOCS/"/>
    </mc:Choice>
  </mc:AlternateContent>
  <xr:revisionPtr revIDLastSave="53" documentId="13_ncr:1_{B888774D-3C83-41B9-8B1C-1CD895A9BF91}" xr6:coauthVersionLast="47" xr6:coauthVersionMax="47" xr10:uidLastSave="{D12738CE-09E0-40FA-9F40-81AD62D661A4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<sst xmlns="http://schemas.openxmlformats.org/spreadsheetml/2006/main" count="74" uniqueCount="47">
  <si>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</si>
  <si>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</si>
  <si>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</si>
  <si>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</si>
  <si>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</si>
  <si>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</si>
  <si>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</si>
  <si>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</si>
  <si>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</si>
  <si>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</si>
  <si>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</si>
  <si>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</si>
  <si>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</si>
  <si>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</si>
  <si>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</si>
  <si>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</si>
  <si>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</si>
  <si>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</si>
  <si>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</si>
  <si>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</si>
  <si>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</si>
  <si>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</si>
  <si>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</si>
  <si>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</si>
  <si>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</si>
  <si>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</si>
  <si>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</si>
  <si>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</si>
  <si>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</si>
  <si>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</si>
  <si>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</si>
  <si>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</si>
  <si>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</si>
  <si>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</si>
  <si>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</si>
  <si>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</si>
  <si>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</si>
  <si>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</si>
  <si>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</si>
  <si>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</si>
  <si>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</si>
  <si>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EF-3</t>
  </si>
  <si>
    <t xml:space="preserve">RESTROOM </t>
  </si>
  <si>
    <t xml:space="preserve">BOH </t>
  </si>
  <si>
    <t xml:space="preserve">TRASH </t>
  </si>
  <si>
    <t>SALES</t>
  </si>
  <si>
    <t>FOH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</si>
</sst>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168638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M10" sqref="M10"/>
    </sheetView>
  </sheetViews>
  <sheetFormatPr defaultColWidth="9.140625" defaultRowHeight="12.75" x14ac:dyDescent="0.2"/>
  <cols>
    <col min="1" max="1" width="10.5703125" style="1" customWidth="1"/>
    <col min="2" max="2" width="12.1406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43</v>
      </c>
      <c r="C6" s="23">
        <v>4500</v>
      </c>
      <c r="D6" s="24"/>
      <c r="E6" s="23">
        <f t="shared" ref="E6:F7" si="0">C6-G6</f>
        <v>3800</v>
      </c>
      <c r="F6" s="24">
        <f t="shared" si="0"/>
        <v>0</v>
      </c>
      <c r="G6" s="25">
        <v>700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27</v>
      </c>
      <c r="B7" s="73" t="s">
        <v>45</v>
      </c>
      <c r="C7" s="35">
        <v>3400</v>
      </c>
      <c r="D7" s="36"/>
      <c r="E7" s="35">
        <f t="shared" si="0"/>
        <v>3020</v>
      </c>
      <c r="F7" s="36">
        <f t="shared" si="0"/>
        <v>0</v>
      </c>
      <c r="G7" s="37">
        <v>380</v>
      </c>
      <c r="H7" s="38"/>
      <c r="I7" s="39">
        <f t="shared" ref="I7:J7" si="1">G7/C7</f>
        <v>0.11176470588235295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29</v>
      </c>
      <c r="B8" s="73" t="s">
        <v>46</v>
      </c>
      <c r="C8" s="35">
        <v>2400</v>
      </c>
      <c r="D8" s="36"/>
      <c r="E8" s="35">
        <f t="shared" ref="E8" si="2">C8-G8</f>
        <v>2200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">
      <c r="A9" s="75" t="s">
        <v>10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5"/>
      <c r="N9" s="46"/>
      <c r="O9" s="50">
        <v>375</v>
      </c>
      <c r="P9" s="51"/>
      <c r="Q9" s="63"/>
      <c r="R9" s="68"/>
    </row>
    <row r="10" spans="1:21" ht="20.100000000000001" customHeight="1" x14ac:dyDescent="0.2">
      <c r="A10" s="75" t="s">
        <v>11</v>
      </c>
      <c r="B10" s="73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0">
        <v>400</v>
      </c>
      <c r="P10" s="51"/>
      <c r="Q10" s="63"/>
      <c r="R10" s="68"/>
    </row>
    <row r="11" spans="1:21" ht="20.100000000000001" customHeight="1" thickBot="1" x14ac:dyDescent="0.25">
      <c r="A11" s="75" t="s">
        <v>41</v>
      </c>
      <c r="B11" s="73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/>
      <c r="Q11" s="63"/>
      <c r="R11" s="68"/>
    </row>
    <row r="12" spans="1:21" ht="20.100000000000001" customHeight="1" thickBot="1" x14ac:dyDescent="0.25">
      <c r="A12" s="104" t="s">
        <v>30</v>
      </c>
      <c r="B12" s="105"/>
      <c r="C12" s="76">
        <f t="shared" ref="C12:H12" si="6">SUM(C6:C11)</f>
        <v>10300</v>
      </c>
      <c r="D12" s="77">
        <f t="shared" si="6"/>
        <v>0</v>
      </c>
      <c r="E12" s="76">
        <f t="shared" si="6"/>
        <v>9020</v>
      </c>
      <c r="F12" s="77">
        <f t="shared" si="6"/>
        <v>0</v>
      </c>
      <c r="G12" s="78">
        <f t="shared" si="6"/>
        <v>1280</v>
      </c>
      <c r="H12" s="79">
        <f t="shared" si="6"/>
        <v>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0</v>
      </c>
      <c r="Q12" s="54"/>
      <c r="R12" s="68"/>
    </row>
    <row r="13" spans="1:21" ht="20.100000000000001" customHeight="1" thickBot="1" x14ac:dyDescent="0.25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5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1</v>
      </c>
    </row>
    <row r="16" spans="1:21" ht="18.75" customHeight="1" x14ac:dyDescent="0.2">
      <c r="A16" s="191" t="s">
        <v>33</v>
      </c>
      <c r="B16" s="192"/>
      <c r="C16" s="90">
        <f>G12+K12</f>
        <v>1280</v>
      </c>
      <c r="D16" s="91">
        <f>H12+L12</f>
        <v>0</v>
      </c>
      <c r="F16" s="120" t="s">
        <v>13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93" t="s">
        <v>32</v>
      </c>
      <c r="B17" s="194"/>
      <c r="C17" s="94">
        <f>M12+O12</f>
        <v>975</v>
      </c>
      <c r="D17" s="95">
        <f>N12+P12</f>
        <v>0</v>
      </c>
      <c r="F17" s="122" t="s">
        <v>14</v>
      </c>
      <c r="G17" s="123"/>
      <c r="H17" s="183"/>
      <c r="I17" s="184"/>
      <c r="J17" s="185"/>
      <c r="L17" s="170" t="s">
        <v>37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3">
      <c r="A18" s="195" t="s">
        <v>18</v>
      </c>
      <c r="B18" s="196"/>
      <c r="C18" s="92">
        <f>C16-C17</f>
        <v>305</v>
      </c>
      <c r="D18" s="93">
        <f>D16-D17</f>
        <v>0</v>
      </c>
      <c r="F18" s="201" t="s">
        <v>15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25">
      <c r="F19" s="136" t="s">
        <v>16</v>
      </c>
      <c r="G19" s="137"/>
      <c r="H19" s="177" t="e">
        <f>AVERAGE(H16:J18)</f>
        <v>#DIV/0!</v>
      </c>
      <c r="I19" s="178"/>
      <c r="J19" s="179"/>
      <c r="L19" s="166" t="s">
        <v>38</v>
      </c>
      <c r="M19" s="166"/>
      <c r="N19" s="166"/>
      <c r="O19" s="166"/>
      <c r="P19" s="96" t="e">
        <f>IF(R18=TRUE, 1, 0)</f>
        <v>#DIV/0!</v>
      </c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25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25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25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8">L30-N30</f>
        <v>0</v>
      </c>
    </row>
    <row r="31" spans="1:18" ht="18.75" customHeight="1" thickBot="1" x14ac:dyDescent="0.25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8"/>
        <v>0</v>
      </c>
    </row>
    <row r="32" spans="1:18" ht="19.149999999999999" customHeight="1" thickBot="1" x14ac:dyDescent="0.25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25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25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25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25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25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8.75" customHeight="1" x14ac:dyDescent="0.2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C4C0F2-3B07-4A79-A002-55D79B178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2026-01-23T15:26:32Z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