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8245/4 ASSET-REPORT DOCS/"/>
    </mc:Choice>
  </mc:AlternateContent>
  <xr:revisionPtr revIDLastSave="52" documentId="13_ncr:1_{B888774D-3C83-41B9-8B1C-1CD895A9BF91}" xr6:coauthVersionLast="47" xr6:coauthVersionMax="47" xr10:uidLastSave="{1FA16419-4ED1-4ED7-B235-ABBFA40CD7D1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<sst xmlns="http://schemas.openxmlformats.org/spreadsheetml/2006/main" count="72" uniqueCount="46">
  <si>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</si>
  <si>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</si>
  <si>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</si>
  <si>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</si>
  <si>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</si>
  <si>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</si>
  <si>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</si>
  <si>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</si>
  <si>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</si>
  <si>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</si>
  <si>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</si>
  <si>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</si>
  <si>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</si>
  <si>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</si>
  <si>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</si>
  <si>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</si>
  <si>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</si>
  <si>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</si>
  <si>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</si>
  <si>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</si>
  <si>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</si>
  <si>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</si>
  <si>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</si>
  <si>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</si>
  <si>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</si>
  <si>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</si>
  <si>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</si>
  <si>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</si>
  <si>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</si>
  <si>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</si>
  <si>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</si>
  <si>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</si>
  <si>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</si>
  <si>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</si>
  <si>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</si>
  <si>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</si>
  <si>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</si>
  <si>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</si>
  <si>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</si>
  <si>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</si>
  <si>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</si>
  <si>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</si>
  <si>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 xml:space="preserve">RESTROOM </t>
  </si>
  <si>
    <t xml:space="preserve">BOH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</si>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</sst>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1796875" defaultRowHeight="12.5" x14ac:dyDescent="0.25"/>
  <cols>
    <col min="1" max="1" width="10.54296875" style="1" customWidth="1"/>
    <col min="2" max="2" width="12.089843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41</v>
      </c>
      <c r="C6" s="23">
        <v>3400</v>
      </c>
      <c r="D6" s="24"/>
      <c r="E6" s="23">
        <f t="shared" ref="E6:F7" si="0">C6-G6</f>
        <v>2720</v>
      </c>
      <c r="F6" s="24">
        <f t="shared" si="0"/>
        <v>0</v>
      </c>
      <c r="G6" s="25">
        <v>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 t="s">
        <v>44</v>
      </c>
      <c r="C7" s="35">
        <v>5000</v>
      </c>
      <c r="D7" s="36"/>
      <c r="E7" s="35">
        <f t="shared" si="0"/>
        <v>4180</v>
      </c>
      <c r="F7" s="36">
        <f t="shared" si="0"/>
        <v>0</v>
      </c>
      <c r="G7" s="37">
        <v>820</v>
      </c>
      <c r="H7" s="38"/>
      <c r="I7" s="39">
        <f t="shared" ref="I7:J7" si="1">G7/C7</f>
        <v>0.16400000000000001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29</v>
      </c>
      <c r="B8" s="71" t="s">
        <v>45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350</v>
      </c>
      <c r="P9" s="51"/>
      <c r="Q9" s="61"/>
      <c r="R9" s="66"/>
    </row>
    <row r="10" spans="1:21" ht="20.149999999999999" customHeight="1" thickBot="1" x14ac:dyDescent="0.3">
      <c r="A10" s="73" t="s">
        <v>11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1400</v>
      </c>
      <c r="P10" s="51"/>
      <c r="Q10" s="61"/>
      <c r="R10" s="66"/>
    </row>
    <row r="11" spans="1:21" ht="20.149999999999999" customHeight="1" thickBot="1" x14ac:dyDescent="0.3">
      <c r="A11" s="102" t="s">
        <v>30</v>
      </c>
      <c r="B11" s="103"/>
      <c r="C11" s="74">
        <f>SUM(C6:C10)</f>
        <v>11400</v>
      </c>
      <c r="D11" s="75">
        <f>SUM(D6:D10)</f>
        <v>0</v>
      </c>
      <c r="E11" s="74">
        <f>SUM(E6:E10)</f>
        <v>9300</v>
      </c>
      <c r="F11" s="75">
        <f>SUM(F6:F10)</f>
        <v>0</v>
      </c>
      <c r="G11" s="76">
        <f>SUM(G6:G10)</f>
        <v>2100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1750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35">
      <c r="A15" s="189" t="s">
        <v>33</v>
      </c>
      <c r="B15" s="190"/>
      <c r="C15" s="88">
        <f>G11+K11</f>
        <v>2100</v>
      </c>
      <c r="D15" s="89">
        <f>H11+L11</f>
        <v>0</v>
      </c>
      <c r="F15" s="118" t="s">
        <v>13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1" t="s">
        <v>32</v>
      </c>
      <c r="B16" s="192"/>
      <c r="C16" s="92">
        <f>M11+O11</f>
        <v>1750</v>
      </c>
      <c r="D16" s="93">
        <f>N11+P11</f>
        <v>0</v>
      </c>
      <c r="F16" s="120" t="s">
        <v>14</v>
      </c>
      <c r="G16" s="121"/>
      <c r="H16" s="181"/>
      <c r="I16" s="182"/>
      <c r="J16" s="183"/>
      <c r="L16" s="168" t="s">
        <v>37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4">
      <c r="A17" s="193" t="s">
        <v>18</v>
      </c>
      <c r="B17" s="194"/>
      <c r="C17" s="90">
        <f>C15-C16</f>
        <v>350</v>
      </c>
      <c r="D17" s="91">
        <f>D15-D16</f>
        <v>0</v>
      </c>
      <c r="F17" s="199" t="s">
        <v>15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16</v>
      </c>
      <c r="G18" s="135"/>
      <c r="H18" s="175" t="e">
        <f>AVERAGE(H15:J17)</f>
        <v>#DIV/0!</v>
      </c>
      <c r="I18" s="176"/>
      <c r="J18" s="177"/>
      <c r="L18" s="164" t="s">
        <v>38</v>
      </c>
      <c r="M18" s="164"/>
      <c r="N18" s="164"/>
      <c r="O18" s="16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6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6"/>
        <v>0</v>
      </c>
    </row>
    <row r="31" spans="1:18" ht="19.149999999999999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6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4C0F2-3B07-4A79-A002-55D79B17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2026-02-26T19:42:49Z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