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ive Guys/Five Guys #1284 - Sinking Springs/2 DRAWINGS/"/>
    </mc:Choice>
  </mc:AlternateContent>
  <xr:revisionPtr revIDLastSave="3" documentId="13_ncr:1_{B888774D-3C83-41B9-8B1C-1CD895A9BF91}" xr6:coauthVersionLast="47" xr6:coauthVersionMax="47" xr10:uidLastSave="{8B21A5EB-C168-4D6A-8D58-8DA690AD8A09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<sst xmlns="http://schemas.openxmlformats.org/spreadsheetml/2006/main" count="70" uniqueCount="44">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</sst>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D10" sqref="D10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38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31</v>
      </c>
      <c r="J4" s="170"/>
      <c r="K4" s="175" t="s">
        <v>3</v>
      </c>
      <c r="L4" s="176"/>
      <c r="M4" s="173" t="s">
        <v>4</v>
      </c>
      <c r="N4" s="174"/>
      <c r="O4" s="173" t="s">
        <v>43</v>
      </c>
      <c r="P4" s="174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28</v>
      </c>
      <c r="B6" s="72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29</v>
      </c>
      <c r="B7" s="73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32</v>
      </c>
      <c r="B8" s="73"/>
      <c r="C8" s="35"/>
      <c r="D8" s="36"/>
      <c r="E8" s="35">
        <f t="shared" ref="E8" si="2">C8-G8</f>
        <v>0</v>
      </c>
      <c r="F8" s="36">
        <f t="shared" ref="F8" si="3">D8-H8</f>
        <v>0</v>
      </c>
      <c r="G8" s="37"/>
      <c r="H8" s="38"/>
      <c r="I8" s="39" t="e">
        <f t="shared" ref="I8" si="4">G8/C8</f>
        <v>#DIV/0!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13</v>
      </c>
      <c r="B9" s="73"/>
      <c r="C9" s="47"/>
      <c r="D9" s="48"/>
      <c r="E9" s="47" t="s">
        <v>10</v>
      </c>
      <c r="F9" s="48"/>
      <c r="G9" s="41"/>
      <c r="H9" s="42"/>
      <c r="I9" s="49"/>
      <c r="J9" s="42"/>
      <c r="K9" s="37"/>
      <c r="L9" s="38"/>
      <c r="M9" s="43"/>
      <c r="N9" s="44"/>
      <c r="O9" s="45"/>
      <c r="P9" s="46"/>
      <c r="Q9" s="54"/>
      <c r="R9" s="68"/>
    </row>
    <row r="10" spans="1:21" ht="20.149999999999999" customHeight="1" x14ac:dyDescent="0.25">
      <c r="A10" s="75" t="s">
        <v>11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/>
      <c r="P10" s="46"/>
      <c r="Q10" s="63"/>
      <c r="R10" s="68"/>
    </row>
    <row r="11" spans="1:21" ht="20.149999999999999" customHeight="1" x14ac:dyDescent="0.25">
      <c r="A11" s="75" t="s">
        <v>12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/>
      <c r="N11" s="51"/>
      <c r="O11" s="45"/>
      <c r="P11" s="46"/>
      <c r="Q11" s="63"/>
      <c r="R11" s="68"/>
    </row>
    <row r="12" spans="1:21" ht="20.149999999999999" customHeight="1" thickBot="1" x14ac:dyDescent="0.3">
      <c r="A12" s="75" t="s">
        <v>30</v>
      </c>
      <c r="B12" s="73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/>
      <c r="P12" s="53"/>
      <c r="Q12" s="63"/>
      <c r="R12" s="68"/>
    </row>
    <row r="13" spans="1:21" ht="20.149999999999999" customHeight="1" thickBot="1" x14ac:dyDescent="0.3">
      <c r="A13" s="179" t="s">
        <v>33</v>
      </c>
      <c r="B13" s="180"/>
      <c r="C13" s="76">
        <f>SUM(C6:C12)</f>
        <v>0</v>
      </c>
      <c r="D13" s="77">
        <f>SUM(D6:D12)</f>
        <v>0</v>
      </c>
      <c r="E13" s="76">
        <f>SUM(E6:E12)</f>
        <v>0</v>
      </c>
      <c r="F13" s="77">
        <f>SUM(F6:F12)</f>
        <v>0</v>
      </c>
      <c r="G13" s="78">
        <f>SUM(G6:G12)</f>
        <v>0</v>
      </c>
      <c r="H13" s="79">
        <f>SUM(H6:H12)</f>
        <v>0</v>
      </c>
      <c r="I13" s="80"/>
      <c r="J13" s="81"/>
      <c r="K13" s="78">
        <f>SUM(K6:K12)</f>
        <v>0</v>
      </c>
      <c r="L13" s="79">
        <f>SUM(L6:L12)</f>
        <v>0</v>
      </c>
      <c r="M13" s="103">
        <f>SUM(M6:M12)</f>
        <v>0</v>
      </c>
      <c r="N13" s="82">
        <f>SUM(N6:N12)</f>
        <v>0</v>
      </c>
      <c r="O13" s="83">
        <f>SUM(O6:O12)</f>
        <v>0</v>
      </c>
      <c r="P13" s="84">
        <f>SUM(P6:P12)</f>
        <v>0</v>
      </c>
      <c r="Q13" s="54"/>
      <c r="R13" s="68"/>
    </row>
    <row r="14" spans="1:21" ht="20.149999999999999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49999999999999" customHeight="1" thickBot="1" x14ac:dyDescent="0.35">
      <c r="A15" s="98" t="s">
        <v>34</v>
      </c>
      <c r="B15" s="85"/>
      <c r="C15" s="85"/>
      <c r="D15" s="85"/>
      <c r="F15" s="147" t="s">
        <v>14</v>
      </c>
      <c r="G15" s="148"/>
      <c r="H15" s="121" t="s">
        <v>37</v>
      </c>
      <c r="I15" s="122"/>
      <c r="J15" s="123"/>
      <c r="L15" s="97" t="s">
        <v>39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9" t="s">
        <v>33</v>
      </c>
      <c r="B16" s="140"/>
      <c r="C16" s="88" t="s">
        <v>7</v>
      </c>
      <c r="D16" s="89" t="s">
        <v>8</v>
      </c>
      <c r="F16" s="149"/>
      <c r="G16" s="150"/>
      <c r="H16" s="124"/>
      <c r="I16" s="125"/>
      <c r="J16" s="126"/>
      <c r="L16" s="118" t="s">
        <v>42</v>
      </c>
      <c r="M16" s="118"/>
      <c r="N16" s="118"/>
      <c r="O16" s="118"/>
      <c r="P16" s="100">
        <f>IF(R15=TRUE, 1, 0)</f>
        <v>1</v>
      </c>
    </row>
    <row r="17" spans="1:21" ht="18.75" customHeight="1" x14ac:dyDescent="0.35">
      <c r="A17" s="141" t="s">
        <v>36</v>
      </c>
      <c r="B17" s="142"/>
      <c r="C17" s="90">
        <f>G13+K13</f>
        <v>0</v>
      </c>
      <c r="D17" s="91">
        <f>H13+L13</f>
        <v>0</v>
      </c>
      <c r="F17" s="188" t="s">
        <v>15</v>
      </c>
      <c r="G17" s="189"/>
      <c r="H17" s="130"/>
      <c r="I17" s="131"/>
      <c r="J17" s="132"/>
      <c r="L17" s="119"/>
      <c r="M17" s="119"/>
      <c r="N17" s="119"/>
      <c r="O17" s="119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43" t="s">
        <v>35</v>
      </c>
      <c r="B18" s="144"/>
      <c r="C18" s="94">
        <f>M13+O13</f>
        <v>0</v>
      </c>
      <c r="D18" s="95">
        <f>N13+P13</f>
        <v>0</v>
      </c>
      <c r="F18" s="190" t="s">
        <v>16</v>
      </c>
      <c r="G18" s="191"/>
      <c r="H18" s="133"/>
      <c r="I18" s="134"/>
      <c r="J18" s="135"/>
      <c r="L18" s="120" t="s">
        <v>40</v>
      </c>
      <c r="M18" s="120"/>
      <c r="N18" s="120"/>
      <c r="O18" s="120"/>
      <c r="P18" s="101" t="e">
        <f>IF(R17=TRUE, 1, 0)</f>
        <v>#DIV/0!</v>
      </c>
    </row>
    <row r="19" spans="1:21" ht="18.75" customHeight="1" thickBot="1" x14ac:dyDescent="0.4">
      <c r="A19" s="145" t="s">
        <v>20</v>
      </c>
      <c r="B19" s="146"/>
      <c r="C19" s="92">
        <f>C17-C18</f>
        <v>0</v>
      </c>
      <c r="D19" s="93">
        <f>D17-D18</f>
        <v>0</v>
      </c>
      <c r="F19" s="151" t="s">
        <v>17</v>
      </c>
      <c r="G19" s="152"/>
      <c r="H19" s="136"/>
      <c r="I19" s="137"/>
      <c r="J19" s="138"/>
      <c r="L19" s="119"/>
      <c r="M19" s="119"/>
      <c r="N19" s="119"/>
      <c r="O19" s="119"/>
      <c r="P19" s="102"/>
      <c r="R19" s="1" t="e">
        <f>AND(H20&gt;=-0.02, H20&lt;=0.02)</f>
        <v>#DIV/0!</v>
      </c>
    </row>
    <row r="20" spans="1:21" ht="16.5" customHeight="1" thickBot="1" x14ac:dyDescent="0.3">
      <c r="F20" s="204" t="s">
        <v>18</v>
      </c>
      <c r="G20" s="205"/>
      <c r="H20" s="127" t="e">
        <f>AVERAGE(H17:J19)</f>
        <v>#DIV/0!</v>
      </c>
      <c r="I20" s="128"/>
      <c r="J20" s="129"/>
      <c r="L20" s="116" t="s">
        <v>41</v>
      </c>
      <c r="M20" s="116"/>
      <c r="N20" s="116"/>
      <c r="O20" s="116"/>
      <c r="P20" s="96" t="e">
        <f>IF(R19=TRUE, 1, 0)</f>
        <v>#DIV/0!</v>
      </c>
    </row>
    <row r="21" spans="1:21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16"/>
      <c r="M21" s="116"/>
      <c r="N21" s="116"/>
      <c r="O21" s="116"/>
      <c r="P21" s="99"/>
    </row>
    <row r="22" spans="1:21" ht="13.7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19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4"/>
      <c r="Q24" s="69"/>
    </row>
    <row r="25" spans="1:21" ht="20.149999999999999" customHeight="1" x14ac:dyDescent="0.25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9"/>
    </row>
    <row r="26" spans="1:21" ht="20.149999999999999" customHeight="1" thickBot="1" x14ac:dyDescent="0.3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01" t="s">
        <v>21</v>
      </c>
      <c r="B29" s="202"/>
      <c r="C29" s="202"/>
      <c r="D29" s="202"/>
      <c r="E29" s="202"/>
      <c r="F29" s="203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3">
      <c r="A30" s="5" t="s">
        <v>6</v>
      </c>
      <c r="B30" s="156" t="s">
        <v>26</v>
      </c>
      <c r="C30" s="157"/>
      <c r="D30" s="158" t="s">
        <v>25</v>
      </c>
      <c r="E30" s="159"/>
      <c r="F30" s="159"/>
      <c r="G30" s="160"/>
      <c r="H30" s="158" t="s">
        <v>22</v>
      </c>
      <c r="I30" s="160"/>
      <c r="J30" s="159" t="s">
        <v>23</v>
      </c>
      <c r="K30" s="159"/>
      <c r="L30" s="187" t="s">
        <v>3</v>
      </c>
      <c r="M30" s="187"/>
      <c r="N30" s="183" t="s">
        <v>4</v>
      </c>
      <c r="O30" s="184"/>
      <c r="P30" s="60" t="s">
        <v>24</v>
      </c>
    </row>
    <row r="31" spans="1:21" ht="18.75" customHeight="1" thickBot="1" x14ac:dyDescent="0.3">
      <c r="A31" s="61" t="s">
        <v>27</v>
      </c>
      <c r="B31" s="154"/>
      <c r="C31" s="155"/>
      <c r="D31" s="161"/>
      <c r="E31" s="162"/>
      <c r="F31" s="162"/>
      <c r="G31" s="163"/>
      <c r="H31" s="161"/>
      <c r="I31" s="163"/>
      <c r="J31" s="167"/>
      <c r="K31" s="168"/>
      <c r="L31" s="165"/>
      <c r="M31" s="166"/>
      <c r="N31" s="185"/>
      <c r="O31" s="186"/>
      <c r="P31" s="59">
        <f t="shared" ref="P31:P39" si="6">L31-N31</f>
        <v>0</v>
      </c>
    </row>
    <row r="32" spans="1:21" ht="18.75" customHeight="1" thickBot="1" x14ac:dyDescent="0.3">
      <c r="A32" s="62" t="s">
        <v>27</v>
      </c>
      <c r="B32" s="153"/>
      <c r="C32" s="153"/>
      <c r="D32" s="108"/>
      <c r="E32" s="109"/>
      <c r="F32" s="109"/>
      <c r="G32" s="110"/>
      <c r="H32" s="108"/>
      <c r="I32" s="110"/>
      <c r="J32" s="181"/>
      <c r="K32" s="182"/>
      <c r="L32" s="165"/>
      <c r="M32" s="166"/>
      <c r="N32" s="185"/>
      <c r="O32" s="186"/>
      <c r="P32" s="59">
        <f t="shared" si="6"/>
        <v>0</v>
      </c>
    </row>
    <row r="33" spans="1:16" ht="19.149999999999999" customHeight="1" thickBot="1" x14ac:dyDescent="0.3">
      <c r="A33" s="62" t="s">
        <v>27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64"/>
      <c r="L33" s="111"/>
      <c r="M33" s="112"/>
      <c r="N33" s="104"/>
      <c r="O33" s="105"/>
      <c r="P33" s="59">
        <f t="shared" si="6"/>
        <v>0</v>
      </c>
    </row>
    <row r="34" spans="1:16" ht="19.5" customHeight="1" thickBot="1" x14ac:dyDescent="0.3">
      <c r="A34" s="61" t="s">
        <v>27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6"/>
        <v>0</v>
      </c>
    </row>
    <row r="35" spans="1:16" ht="19.5" customHeight="1" thickBot="1" x14ac:dyDescent="0.3">
      <c r="A35" s="62" t="s">
        <v>27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6"/>
        <v>0</v>
      </c>
    </row>
    <row r="36" spans="1:16" ht="19.5" customHeight="1" thickBot="1" x14ac:dyDescent="0.3">
      <c r="A36" s="62" t="s">
        <v>27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6"/>
        <v>0</v>
      </c>
    </row>
    <row r="37" spans="1:16" ht="19.5" customHeight="1" thickBot="1" x14ac:dyDescent="0.3">
      <c r="A37" s="61" t="s">
        <v>27</v>
      </c>
      <c r="B37" s="113"/>
      <c r="C37" s="114"/>
      <c r="D37" s="106"/>
      <c r="E37" s="115"/>
      <c r="F37" s="115"/>
      <c r="G37" s="107"/>
      <c r="H37" s="106"/>
      <c r="I37" s="107"/>
      <c r="J37" s="106"/>
      <c r="K37" s="107"/>
      <c r="L37" s="111"/>
      <c r="M37" s="112"/>
      <c r="N37" s="104"/>
      <c r="O37" s="105"/>
      <c r="P37" s="59">
        <f t="shared" si="6"/>
        <v>0</v>
      </c>
    </row>
    <row r="38" spans="1:16" ht="19.5" customHeight="1" thickBot="1" x14ac:dyDescent="0.3">
      <c r="A38" s="62" t="s">
        <v>27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6"/>
        <v>0</v>
      </c>
    </row>
    <row r="39" spans="1:16" ht="18.75" customHeight="1" x14ac:dyDescent="0.25">
      <c r="A39" s="62" t="s">
        <v>27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6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2023-04-24T20:35:29Z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