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Dollar Tree/Monee, IL/PROJECT DOCUMENTS/"/>
    </mc:Choice>
  </mc:AlternateContent>
  <xr:revisionPtr revIDLastSave="0" documentId="14_{CA4EE0DE-D347-4C13-90C5-CD09ED9C04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<sst xmlns="http://schemas.openxmlformats.org/spreadsheetml/2006/main" count="74" uniqueCount="47">
  <si>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</si>
  <si>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</si>
  <si>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</si>
  <si>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</si>
  <si>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</si>
  <si>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</si>
  <si>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</si>
  <si>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</si>
  <si>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</si>
  <si>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</si>
  <si>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</si>
  <si>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</si>
  <si>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</si>
  <si>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</si>
  <si>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</si>
  <si>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</si>
  <si>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</si>
  <si>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</si>
  <si>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</si>
  <si>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</si>
  <si>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</si>
  <si>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</si>
  <si>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</si>
  <si>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</si>
  <si>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</si>
  <si>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</si>
  <si>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</si>
  <si>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</si>
  <si>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</si>
  <si>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</si>
  <si>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</si>
  <si>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</si>
  <si>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</si>
  <si>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</si>
  <si>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</si>
  <si>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</si>
  <si>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</si>
  <si>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</si>
  <si>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</si>
  <si>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</si>
  <si>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</si>
  <si>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</si>
  <si>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</si>
  <si>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</si>
  <si>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EF-1</t>
  </si>
  <si>
    <t>EF-2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</si>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</sst>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1" sqref="W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34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26</v>
      </c>
      <c r="J4" s="150"/>
      <c r="K4" s="155" t="s">
        <v>3</v>
      </c>
      <c r="L4" s="156"/>
      <c r="M4" s="153" t="s">
        <v>4</v>
      </c>
      <c r="N4" s="154"/>
      <c r="O4" s="153" t="s">
        <v>39</v>
      </c>
      <c r="P4" s="154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24</v>
      </c>
      <c r="B6" s="73" t="s">
        <v>40</v>
      </c>
      <c r="C6" s="23">
        <v>1650</v>
      </c>
      <c r="D6" s="24"/>
      <c r="E6" s="23">
        <f t="shared" ref="E6:F7" si="0">C6-G6</f>
        <v>1500</v>
      </c>
      <c r="F6" s="24">
        <f t="shared" si="0"/>
        <v>0</v>
      </c>
      <c r="G6" s="113">
        <v>150</v>
      </c>
      <c r="H6" s="25"/>
      <c r="I6" s="26">
        <f>G6/C6</f>
        <v>9.0909090909090912E-2</v>
      </c>
      <c r="J6" s="27" t="e">
        <f>H6/D6</f>
        <v>#DIV/0!</v>
      </c>
      <c r="K6" s="28"/>
      <c r="L6" s="29"/>
      <c r="M6" s="30"/>
      <c r="N6" s="31"/>
      <c r="O6" s="32"/>
      <c r="P6" s="33"/>
      <c r="Q6" s="71"/>
      <c r="R6" s="69"/>
    </row>
    <row r="7" spans="1:21" ht="20.149999999999999" customHeight="1" x14ac:dyDescent="0.25">
      <c r="A7" s="76" t="s">
        <v>25</v>
      </c>
      <c r="B7" s="74" t="s">
        <v>41</v>
      </c>
      <c r="C7" s="34">
        <v>2800</v>
      </c>
      <c r="D7" s="35"/>
      <c r="E7" s="34">
        <f t="shared" si="0"/>
        <v>2150</v>
      </c>
      <c r="F7" s="35">
        <f t="shared" si="0"/>
        <v>0</v>
      </c>
      <c r="G7" s="114">
        <v>650</v>
      </c>
      <c r="H7" s="36"/>
      <c r="I7" s="37">
        <f t="shared" ref="I7:J7" si="1">G7/C7</f>
        <v>0.23214285714285715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64"/>
      <c r="R7" s="69"/>
    </row>
    <row r="8" spans="1:21" ht="20.149999999999999" customHeight="1" x14ac:dyDescent="0.25">
      <c r="A8" s="76" t="s">
        <v>27</v>
      </c>
      <c r="B8" s="74" t="s">
        <v>42</v>
      </c>
      <c r="C8" s="34">
        <v>2800</v>
      </c>
      <c r="D8" s="35"/>
      <c r="E8" s="34">
        <f t="shared" ref="E8:E9" si="2">C8-G8</f>
        <v>2150</v>
      </c>
      <c r="F8" s="35">
        <f t="shared" ref="F8:F9" si="3">D8-H8</f>
        <v>0</v>
      </c>
      <c r="G8" s="114">
        <v>650</v>
      </c>
      <c r="H8" s="36"/>
      <c r="I8" s="37">
        <f t="shared" ref="I8:I9" si="4">G8/C8</f>
        <v>0.23214285714285715</v>
      </c>
      <c r="J8" s="38" t="e">
        <f t="shared" ref="J8:J9" si="5">H8/D8</f>
        <v>#DIV/0!</v>
      </c>
      <c r="K8" s="39"/>
      <c r="L8" s="40"/>
      <c r="M8" s="41"/>
      <c r="N8" s="42"/>
      <c r="O8" s="43"/>
      <c r="P8" s="44"/>
      <c r="Q8" s="64"/>
      <c r="R8" s="69"/>
    </row>
    <row r="9" spans="1:21" ht="19.5" customHeight="1" x14ac:dyDescent="0.25">
      <c r="A9" s="76" t="s">
        <v>28</v>
      </c>
      <c r="B9" s="74" t="s">
        <v>43</v>
      </c>
      <c r="C9" s="34">
        <v>3500</v>
      </c>
      <c r="D9" s="35"/>
      <c r="E9" s="34">
        <f t="shared" si="2"/>
        <v>2725</v>
      </c>
      <c r="F9" s="35">
        <f t="shared" si="3"/>
        <v>0</v>
      </c>
      <c r="G9" s="114">
        <v>775</v>
      </c>
      <c r="H9" s="36"/>
      <c r="I9" s="37">
        <f t="shared" si="4"/>
        <v>0.22142857142857142</v>
      </c>
      <c r="J9" s="38" t="e">
        <f t="shared" si="5"/>
        <v>#DIV/0!</v>
      </c>
      <c r="K9" s="39"/>
      <c r="L9" s="40"/>
      <c r="M9" s="41"/>
      <c r="N9" s="42"/>
      <c r="O9" s="43"/>
      <c r="P9" s="44"/>
      <c r="Q9" s="64"/>
      <c r="R9" s="69"/>
    </row>
    <row r="10" spans="1:21" ht="20.149999999999999" customHeight="1" x14ac:dyDescent="0.25">
      <c r="A10" s="76" t="s">
        <v>44</v>
      </c>
      <c r="B10" s="74" t="s">
        <v>46</v>
      </c>
      <c r="C10" s="48"/>
      <c r="D10" s="46"/>
      <c r="E10" s="45"/>
      <c r="F10" s="46"/>
      <c r="G10" s="39"/>
      <c r="H10" s="40"/>
      <c r="I10" s="47"/>
      <c r="J10" s="40"/>
      <c r="K10" s="39"/>
      <c r="L10" s="40"/>
      <c r="M10" s="41"/>
      <c r="N10" s="42"/>
      <c r="O10" s="49">
        <v>75</v>
      </c>
      <c r="P10" s="50"/>
      <c r="Q10" s="64"/>
      <c r="R10" s="69"/>
    </row>
    <row r="11" spans="1:21" ht="20.149999999999999" customHeight="1" thickBot="1" x14ac:dyDescent="0.3">
      <c r="A11" s="86" t="s">
        <v>45</v>
      </c>
      <c r="B11" s="87" t="s">
        <v>46</v>
      </c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>
        <v>75</v>
      </c>
      <c r="P11" s="55"/>
      <c r="Q11" s="64"/>
      <c r="R11" s="69"/>
    </row>
    <row r="12" spans="1:21" ht="20.149999999999999" customHeight="1" thickBot="1" x14ac:dyDescent="0.3">
      <c r="A12" s="115" t="s">
        <v>29</v>
      </c>
      <c r="B12" s="116"/>
      <c r="C12" s="77">
        <f t="shared" ref="C12:H12" si="6">SUM(C6:C11)</f>
        <v>10750</v>
      </c>
      <c r="D12" s="78">
        <f t="shared" si="6"/>
        <v>0</v>
      </c>
      <c r="E12" s="77">
        <f t="shared" si="6"/>
        <v>8525</v>
      </c>
      <c r="F12" s="78">
        <f t="shared" si="6"/>
        <v>0</v>
      </c>
      <c r="G12" s="79">
        <f t="shared" si="6"/>
        <v>2225</v>
      </c>
      <c r="H12" s="80">
        <f t="shared" si="6"/>
        <v>0</v>
      </c>
      <c r="I12" s="81"/>
      <c r="J12" s="82"/>
      <c r="K12" s="79">
        <f t="shared" ref="K12:P12" si="7">SUM(K6:K11)</f>
        <v>0</v>
      </c>
      <c r="L12" s="80">
        <f t="shared" si="7"/>
        <v>0</v>
      </c>
      <c r="M12" s="112">
        <f t="shared" si="7"/>
        <v>0</v>
      </c>
      <c r="N12" s="83">
        <f t="shared" si="7"/>
        <v>0</v>
      </c>
      <c r="O12" s="84">
        <f t="shared" si="7"/>
        <v>150</v>
      </c>
      <c r="P12" s="85">
        <f t="shared" si="7"/>
        <v>0</v>
      </c>
      <c r="Q12" s="51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1"/>
      <c r="Q13" s="69"/>
    </row>
    <row r="14" spans="1:21" ht="20.149999999999999" customHeight="1" thickBot="1" x14ac:dyDescent="0.35">
      <c r="A14" s="107" t="s">
        <v>30</v>
      </c>
      <c r="B14" s="94"/>
      <c r="C14" s="94"/>
      <c r="D14" s="94"/>
      <c r="F14" s="208" t="s">
        <v>10</v>
      </c>
      <c r="G14" s="209"/>
      <c r="H14" s="182" t="s">
        <v>33</v>
      </c>
      <c r="I14" s="183"/>
      <c r="J14" s="184"/>
      <c r="L14" s="106" t="s">
        <v>35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29</v>
      </c>
      <c r="B15" s="201"/>
      <c r="C15" s="97" t="s">
        <v>7</v>
      </c>
      <c r="D15" s="98" t="s">
        <v>8</v>
      </c>
      <c r="F15" s="210"/>
      <c r="G15" s="211"/>
      <c r="H15" s="185"/>
      <c r="I15" s="186"/>
      <c r="J15" s="187"/>
      <c r="L15" s="179" t="s">
        <v>38</v>
      </c>
      <c r="M15" s="179"/>
      <c r="N15" s="179"/>
      <c r="O15" s="179"/>
      <c r="P15" s="109">
        <f>IF(R14=TRUE, 1, 0)</f>
        <v>1</v>
      </c>
    </row>
    <row r="16" spans="1:21" ht="18.75" customHeight="1" x14ac:dyDescent="0.35">
      <c r="A16" s="202" t="s">
        <v>32</v>
      </c>
      <c r="B16" s="203"/>
      <c r="C16" s="99">
        <f>G12+K12</f>
        <v>2225</v>
      </c>
      <c r="D16" s="100">
        <f>H12+L12</f>
        <v>0</v>
      </c>
      <c r="F16" s="131" t="s">
        <v>11</v>
      </c>
      <c r="G16" s="132"/>
      <c r="H16" s="191"/>
      <c r="I16" s="192"/>
      <c r="J16" s="193"/>
      <c r="L16" s="180"/>
      <c r="M16" s="180"/>
      <c r="N16" s="180"/>
      <c r="O16" s="180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4" t="s">
        <v>31</v>
      </c>
      <c r="B17" s="205"/>
      <c r="C17" s="103">
        <f>M12+O12</f>
        <v>150</v>
      </c>
      <c r="D17" s="104">
        <f>N12+P12</f>
        <v>0</v>
      </c>
      <c r="F17" s="133" t="s">
        <v>12</v>
      </c>
      <c r="G17" s="134"/>
      <c r="H17" s="194"/>
      <c r="I17" s="195"/>
      <c r="J17" s="196"/>
      <c r="L17" s="181" t="s">
        <v>36</v>
      </c>
      <c r="M17" s="181"/>
      <c r="N17" s="181"/>
      <c r="O17" s="181"/>
      <c r="P17" s="110" t="e">
        <f>IF(R16=TRUE, 1, 0)</f>
        <v>#DIV/0!</v>
      </c>
    </row>
    <row r="18" spans="1:18" ht="18.75" customHeight="1" thickBot="1" x14ac:dyDescent="0.4">
      <c r="A18" s="206" t="s">
        <v>16</v>
      </c>
      <c r="B18" s="207"/>
      <c r="C18" s="101">
        <f>C16-C17</f>
        <v>2075</v>
      </c>
      <c r="D18" s="102">
        <f>D16-D17</f>
        <v>0</v>
      </c>
      <c r="F18" s="212" t="s">
        <v>13</v>
      </c>
      <c r="G18" s="213"/>
      <c r="H18" s="197"/>
      <c r="I18" s="198"/>
      <c r="J18" s="199"/>
      <c r="L18" s="180"/>
      <c r="M18" s="180"/>
      <c r="N18" s="180"/>
      <c r="O18" s="180"/>
      <c r="P18" s="111"/>
      <c r="R18" s="1" t="e">
        <f>AND(H19&gt;=-0.02, H19&lt;=0.02)</f>
        <v>#DIV/0!</v>
      </c>
    </row>
    <row r="19" spans="1:18" ht="16.5" customHeight="1" thickBot="1" x14ac:dyDescent="0.3">
      <c r="F19" s="147" t="s">
        <v>14</v>
      </c>
      <c r="G19" s="148"/>
      <c r="H19" s="188" t="e">
        <f>AVERAGE(H16:J18)</f>
        <v>#DIV/0!</v>
      </c>
      <c r="I19" s="189"/>
      <c r="J19" s="190"/>
      <c r="L19" s="177" t="s">
        <v>37</v>
      </c>
      <c r="M19" s="177"/>
      <c r="N19" s="177"/>
      <c r="O19" s="177"/>
      <c r="P19" s="105" t="e">
        <f>IF(R18=TRUE, 1, 0)</f>
        <v>#DIV/0!</v>
      </c>
    </row>
    <row r="20" spans="1:18" ht="13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77"/>
      <c r="M20" s="177"/>
      <c r="N20" s="177"/>
      <c r="O20" s="177"/>
      <c r="P20" s="108"/>
    </row>
    <row r="21" spans="1:18" ht="13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49999999999999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49999999999999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4" t="s">
        <v>17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149999999999999" customHeight="1" thickBot="1" x14ac:dyDescent="0.3">
      <c r="A29" s="5" t="s">
        <v>6</v>
      </c>
      <c r="B29" s="170" t="s">
        <v>22</v>
      </c>
      <c r="C29" s="171"/>
      <c r="D29" s="125" t="s">
        <v>21</v>
      </c>
      <c r="E29" s="127"/>
      <c r="F29" s="127"/>
      <c r="G29" s="126"/>
      <c r="H29" s="125" t="s">
        <v>18</v>
      </c>
      <c r="I29" s="126"/>
      <c r="J29" s="127" t="s">
        <v>19</v>
      </c>
      <c r="K29" s="127"/>
      <c r="L29" s="128" t="s">
        <v>3</v>
      </c>
      <c r="M29" s="128"/>
      <c r="N29" s="121" t="s">
        <v>4</v>
      </c>
      <c r="O29" s="122"/>
      <c r="P29" s="61" t="s">
        <v>20</v>
      </c>
    </row>
    <row r="30" spans="1:18" ht="18.75" customHeight="1" thickBot="1" x14ac:dyDescent="0.3">
      <c r="A30" s="62" t="s">
        <v>23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8">L30-N30</f>
        <v>0</v>
      </c>
    </row>
    <row r="31" spans="1:18" ht="18.75" customHeight="1" thickBot="1" x14ac:dyDescent="0.3">
      <c r="A31" s="63" t="s">
        <v>23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8"/>
        <v>0</v>
      </c>
    </row>
    <row r="32" spans="1:18" ht="19.149999999999999" customHeight="1" thickBot="1" x14ac:dyDescent="0.3">
      <c r="A32" s="63" t="s">
        <v>23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8"/>
        <v>0</v>
      </c>
    </row>
    <row r="33" spans="1:16" ht="19.5" customHeight="1" thickBot="1" x14ac:dyDescent="0.3">
      <c r="A33" s="62" t="s">
        <v>23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8"/>
        <v>0</v>
      </c>
    </row>
    <row r="34" spans="1:16" ht="19.5" customHeight="1" thickBot="1" x14ac:dyDescent="0.3">
      <c r="A34" s="63" t="s">
        <v>23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8"/>
        <v>0</v>
      </c>
    </row>
    <row r="35" spans="1:16" ht="19.5" customHeight="1" thickBot="1" x14ac:dyDescent="0.3">
      <c r="A35" s="63" t="s">
        <v>23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8"/>
        <v>0</v>
      </c>
    </row>
    <row r="36" spans="1:16" ht="19.5" customHeight="1" thickBot="1" x14ac:dyDescent="0.3">
      <c r="A36" s="62" t="s">
        <v>23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8"/>
        <v>0</v>
      </c>
    </row>
    <row r="37" spans="1:16" ht="19.5" customHeight="1" thickBot="1" x14ac:dyDescent="0.3">
      <c r="A37" s="63" t="s">
        <v>23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8"/>
        <v>0</v>
      </c>
    </row>
    <row r="38" spans="1:16" ht="18.75" customHeight="1" x14ac:dyDescent="0.25">
      <c r="A38" s="63" t="s">
        <v>23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2025-04-03T19:04:48Z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