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"/>
    </mc:Choice>
  </mc:AlternateContent>
  <xr:revisionPtr revIDLastSave="0" documentId="8_{3C0D0447-9D57-4368-99FF-1DB5E478E4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<sst xmlns="http://schemas.openxmlformats.org/spreadsheetml/2006/main" count="70" uniqueCount="51">
  <si>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</si>
  <si>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</si>
  <si>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</si>
  <si>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</si>
  <si>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</si>
  <si>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</si>
  <si>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</si>
  <si>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</si>
  <si>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</si>
  <si>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</si>
  <si>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</si>
  <si>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</si>
  <si>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</si>
  <si>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</si>
  <si>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</si>
  <si>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</si>
  <si>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</si>
  <si>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</si>
  <si>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</si>
  <si>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</si>
  <si>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</si>
  <si>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</si>
  <si>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</si>
  <si>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</si>
  <si>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</si>
  <si>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</si>
  <si>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</si>
  <si>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</si>
  <si>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</si>
  <si>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</si>
  <si>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</si>
  <si>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</si>
  <si>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</si>
  <si>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</si>
  <si>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</si>
  <si>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</si>
  <si>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</si>
  <si>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</si>
  <si>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</si>
  <si>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</si>
  <si>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</si>
  <si>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</si>
  <si>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</si>
  <si>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</si>
  <si>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</si>
  <si>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</si>
  <si>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</si>
  <si>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</si>
  <si>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</si>
  <si>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</si>
  <si>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[1] Very gusty when taking BP. Waited for gusts to stop and pressure to level out before taking record.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</si>
</sst>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A22" sqref="A22:P24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28</v>
      </c>
      <c r="B6" s="73" t="s">
        <v>47</v>
      </c>
      <c r="C6" s="23">
        <v>3800</v>
      </c>
      <c r="D6" s="24">
        <v>3746</v>
      </c>
      <c r="E6" s="23">
        <f t="shared" ref="E6:F7" si="0">C6-G6</f>
        <v>3200</v>
      </c>
      <c r="F6" s="24">
        <f t="shared" si="0"/>
        <v>3103</v>
      </c>
      <c r="G6" s="25">
        <v>600</v>
      </c>
      <c r="H6" s="26">
        <v>643</v>
      </c>
      <c r="I6" s="27">
        <f>G6/C6</f>
        <v>0.15789473684210525</v>
      </c>
      <c r="J6" s="28">
        <f>H6/D6</f>
        <v>0.17164975974372665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48</v>
      </c>
      <c r="C7" s="35">
        <v>4000</v>
      </c>
      <c r="D7" s="36">
        <v>3987</v>
      </c>
      <c r="E7" s="35">
        <f t="shared" si="0"/>
        <v>3100</v>
      </c>
      <c r="F7" s="36">
        <f t="shared" si="0"/>
        <v>3058</v>
      </c>
      <c r="G7" s="37">
        <v>900</v>
      </c>
      <c r="H7" s="38">
        <v>929</v>
      </c>
      <c r="I7" s="39">
        <f t="shared" ref="I7:J7" si="1">G7/C7</f>
        <v>0.22500000000000001</v>
      </c>
      <c r="J7" s="40">
        <f t="shared" si="1"/>
        <v>0.23300727363932783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1342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2581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156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7800</v>
      </c>
      <c r="D11" s="78">
        <f t="shared" si="2"/>
        <v>7733</v>
      </c>
      <c r="E11" s="77">
        <f t="shared" si="2"/>
        <v>6300</v>
      </c>
      <c r="F11" s="78">
        <f t="shared" si="2"/>
        <v>6161</v>
      </c>
      <c r="G11" s="79">
        <f t="shared" si="2"/>
        <v>1500</v>
      </c>
      <c r="H11" s="80">
        <f t="shared" si="2"/>
        <v>1572</v>
      </c>
      <c r="I11" s="81"/>
      <c r="J11" s="82"/>
      <c r="K11" s="79">
        <f t="shared" ref="K11:P11" si="3">SUM(K6:K10)</f>
        <v>1300</v>
      </c>
      <c r="L11" s="80">
        <f t="shared" si="3"/>
        <v>1342</v>
      </c>
      <c r="M11" s="112">
        <f t="shared" si="3"/>
        <v>2550</v>
      </c>
      <c r="N11" s="83">
        <f t="shared" si="3"/>
        <v>2581</v>
      </c>
      <c r="O11" s="84">
        <f t="shared" si="3"/>
        <v>150</v>
      </c>
      <c r="P11" s="85">
        <f t="shared" si="3"/>
        <v>156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2800</v>
      </c>
      <c r="D15" s="100">
        <f>H11+L11</f>
        <v>2914</v>
      </c>
      <c r="F15" s="173" t="s">
        <v>15</v>
      </c>
      <c r="G15" s="174"/>
      <c r="H15" s="135">
        <v>8.3999999999999995E-3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2700</v>
      </c>
      <c r="D16" s="104">
        <f>N11+P11</f>
        <v>2737</v>
      </c>
      <c r="F16" s="175" t="s">
        <v>16</v>
      </c>
      <c r="G16" s="176"/>
      <c r="H16" s="138">
        <v>6.0000000000000001E-3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20</v>
      </c>
      <c r="B17" s="151"/>
      <c r="C17" s="101">
        <f>C15-C16</f>
        <v>100</v>
      </c>
      <c r="D17" s="102">
        <f>D15-D16</f>
        <v>177</v>
      </c>
      <c r="F17" s="113" t="s">
        <v>17</v>
      </c>
      <c r="G17" s="114"/>
      <c r="H17" s="141">
        <v>7.0000000000000001E-3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7.1333333333333327E-3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 t="s">
        <v>50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2023-12-19T18:40:05Z</dcterms:modified>
</cp:coreProperties>
</file>