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tional TAB\Documents\Walgreens - Sebastian\"/>
    </mc:Choice>
  </mc:AlternateContent>
  <xr:revisionPtr revIDLastSave="0" documentId="13_ncr:1_{7432D834-84B5-4163-8C56-E019D87F75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E11" i="1"/>
  <c r="E10" i="1"/>
  <c r="I9" i="1"/>
  <c r="J8" i="1" l="1"/>
  <c r="I11" i="1"/>
  <c r="F9" i="1"/>
  <c r="J9" i="1"/>
  <c r="H10" i="1"/>
  <c r="E8" i="1"/>
  <c r="E9" i="1"/>
  <c r="I10" i="1"/>
  <c r="P38" i="1"/>
  <c r="P39" i="1"/>
  <c r="P40" i="1"/>
  <c r="P41" i="1"/>
  <c r="P42" i="1"/>
  <c r="P43" i="1"/>
  <c r="F8" i="1" l="1"/>
  <c r="F11" i="1"/>
  <c r="J11" i="1"/>
  <c r="F10" i="1"/>
  <c r="J10" i="1"/>
  <c r="P17" i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<sst xmlns="http://schemas.openxmlformats.org/spreadsheetml/2006/main" count="85" uniqueCount="59">
  <si>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</si>
  <si>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</si>
  <si>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</si>
  <si>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</si>
  <si>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</si>
  <si>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</si>
  <si>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</si>
  <si>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</si>
  <si>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</si>
  <si>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</si>
  <si>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</si>
  <si>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</si>
  <si>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</si>
  <si>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</si>
  <si>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</si>
  <si>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</si>
  <si>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</si>
  <si>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</si>
  <si>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</si>
  <si>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</si>
  <si>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</si>
  <si>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</si>
  <si>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</si>
  <si>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</si>
  <si>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</si>
  <si>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</si>
  <si>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</si>
  <si>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</si>
  <si>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</si>
  <si>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</si>
  <si>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</si>
  <si>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</si>
  <si>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</si>
  <si>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</si>
  <si>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</si>
  <si>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</si>
  <si>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</si>
  <si>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</si>
  <si>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</si>
  <si>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</si>
  <si>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</si>
  <si>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</si>
  <si>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</si>
  <si>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</si>
  <si>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</si>
  <si>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</si>
  <si>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</si>
  <si>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FRONT SALES</t>
  </si>
  <si>
    <t>GEN. SALES</t>
  </si>
  <si>
    <t>REAR SALES</t>
  </si>
  <si>
    <t>SALES</t>
  </si>
  <si>
    <t>PHARMACY</t>
  </si>
  <si>
    <t xml:space="preserve">RECEIVING </t>
  </si>
  <si>
    <t>OFFICE</t>
  </si>
  <si>
    <t>EMP.ROOM</t>
  </si>
  <si>
    <t>MEN'S RR</t>
  </si>
  <si>
    <t>WOMEN'S RR</t>
  </si>
  <si>
    <t>PHOTO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</si>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</sst>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1" fillId="0" borderId="65" xfId="0" applyFont="1" applyBorder="1" applyAlignment="1">
      <alignment horizontal="left" vertical="center"/>
    </xf>
    <xf numFmtId="0" fontId="5" fillId="0" borderId="66" xfId="0" applyFont="1" applyBorder="1" applyAlignment="1">
      <alignment vertical="center"/>
    </xf>
    <xf numFmtId="0" fontId="2" fillId="0" borderId="67" xfId="0" applyFont="1" applyBorder="1" applyAlignment="1">
      <alignment horizontal="center" vertical="center"/>
    </xf>
    <xf numFmtId="164" fontId="2" fillId="0" borderId="69" xfId="0" applyNumberFormat="1" applyFont="1" applyBorder="1" applyAlignment="1">
      <alignment horizontal="center" vertical="center"/>
    </xf>
    <xf numFmtId="164" fontId="2" fillId="0" borderId="70" xfId="0" applyNumberFormat="1" applyFont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71" xfId="0" applyFont="1" applyFill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9" zoomScale="94" zoomScaleNormal="55" zoomScaleSheetLayoutView="94" workbookViewId="0">
      <selection activeCell="Y18" sqref="Y1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90" t="s">
        <v>39</v>
      </c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</row>
    <row r="3" spans="1:18" ht="9.75" customHeight="1" thickBot="1" x14ac:dyDescent="0.35">
      <c r="A3" s="96"/>
    </row>
    <row r="4" spans="1:18" ht="20.100000000000001" customHeight="1" thickBot="1" x14ac:dyDescent="0.3">
      <c r="A4" s="6"/>
      <c r="B4" s="8" t="s">
        <v>5</v>
      </c>
      <c r="C4" s="163" t="s">
        <v>0</v>
      </c>
      <c r="D4" s="164"/>
      <c r="E4" s="138" t="s">
        <v>1</v>
      </c>
      <c r="F4" s="137"/>
      <c r="G4" s="169" t="s">
        <v>2</v>
      </c>
      <c r="H4" s="170"/>
      <c r="I4" s="161" t="s">
        <v>31</v>
      </c>
      <c r="J4" s="162"/>
      <c r="K4" s="167" t="s">
        <v>3</v>
      </c>
      <c r="L4" s="168"/>
      <c r="M4" s="165" t="s">
        <v>4</v>
      </c>
      <c r="N4" s="166"/>
      <c r="O4" s="165" t="s">
        <v>44</v>
      </c>
      <c r="P4" s="166"/>
      <c r="Q4" s="7"/>
      <c r="R4" s="66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6"/>
    </row>
    <row r="6" spans="1:18" ht="20.100000000000001" customHeight="1" thickBot="1" x14ac:dyDescent="0.3">
      <c r="A6" s="76" t="s">
        <v>26</v>
      </c>
      <c r="B6" s="74" t="s">
        <v>48</v>
      </c>
      <c r="C6" s="23">
        <v>2275</v>
      </c>
      <c r="D6" s="24">
        <v>2220</v>
      </c>
      <c r="E6" s="23">
        <f t="shared" ref="E6:F7" si="0">C6-G6</f>
        <v>1821</v>
      </c>
      <c r="F6" s="24">
        <f t="shared" si="0"/>
        <v>1778</v>
      </c>
      <c r="G6" s="25">
        <v>454</v>
      </c>
      <c r="H6" s="26">
        <v>442</v>
      </c>
      <c r="I6" s="27">
        <f>G6/C6</f>
        <v>0.19956043956043956</v>
      </c>
      <c r="J6" s="28">
        <f>H6/D6</f>
        <v>0.19909909909909909</v>
      </c>
      <c r="K6" s="29"/>
      <c r="L6" s="30"/>
      <c r="M6" s="31"/>
      <c r="N6" s="32"/>
      <c r="O6" s="33"/>
      <c r="P6" s="34"/>
      <c r="Q6" s="72"/>
      <c r="R6" s="70"/>
    </row>
    <row r="7" spans="1:18" ht="20.100000000000001" customHeight="1" thickBot="1" x14ac:dyDescent="0.3">
      <c r="A7" s="77" t="s">
        <v>27</v>
      </c>
      <c r="B7" s="75" t="s">
        <v>47</v>
      </c>
      <c r="C7" s="35">
        <v>2625</v>
      </c>
      <c r="D7" s="36">
        <v>2662</v>
      </c>
      <c r="E7" s="35">
        <f t="shared" si="0"/>
        <v>2101</v>
      </c>
      <c r="F7" s="36">
        <f t="shared" si="0"/>
        <v>2204</v>
      </c>
      <c r="G7" s="37">
        <v>524</v>
      </c>
      <c r="H7" s="26">
        <v>458</v>
      </c>
      <c r="I7" s="38">
        <f t="shared" ref="I7:J7" si="1">G7/C7</f>
        <v>0.19961904761904761</v>
      </c>
      <c r="J7" s="39">
        <f t="shared" si="1"/>
        <v>0.1720510894064613</v>
      </c>
      <c r="K7" s="40"/>
      <c r="L7" s="41"/>
      <c r="M7" s="42"/>
      <c r="N7" s="43"/>
      <c r="O7" s="44"/>
      <c r="P7" s="45"/>
      <c r="Q7" s="25"/>
      <c r="R7" s="70"/>
    </row>
    <row r="8" spans="1:18" ht="20.100000000000001" customHeight="1" thickBot="1" x14ac:dyDescent="0.3">
      <c r="A8" s="77" t="s">
        <v>32</v>
      </c>
      <c r="B8" s="75" t="s">
        <v>49</v>
      </c>
      <c r="C8" s="35">
        <v>1750</v>
      </c>
      <c r="D8" s="36">
        <v>1936</v>
      </c>
      <c r="E8" s="35">
        <f t="shared" ref="E8:E11" si="2">C8-G8</f>
        <v>1400</v>
      </c>
      <c r="F8" s="36">
        <f t="shared" ref="F8:F11" si="3">D8-H8</f>
        <v>1564</v>
      </c>
      <c r="G8" s="37">
        <v>350</v>
      </c>
      <c r="H8" s="26">
        <v>372</v>
      </c>
      <c r="I8" s="38">
        <f t="shared" ref="I8:I9" si="4">G8/C8</f>
        <v>0.2</v>
      </c>
      <c r="J8" s="39">
        <f t="shared" ref="J8:J9" si="5">H8/D8</f>
        <v>0.19214876033057851</v>
      </c>
      <c r="K8" s="40"/>
      <c r="L8" s="41"/>
      <c r="M8" s="42"/>
      <c r="N8" s="43"/>
      <c r="O8" s="44"/>
      <c r="P8" s="45"/>
      <c r="Q8" s="37"/>
      <c r="R8" s="70"/>
    </row>
    <row r="9" spans="1:18" ht="19.5" customHeight="1" thickBot="1" x14ac:dyDescent="0.3">
      <c r="A9" s="77" t="s">
        <v>33</v>
      </c>
      <c r="B9" s="113" t="s">
        <v>50</v>
      </c>
      <c r="C9" s="35">
        <v>2275</v>
      </c>
      <c r="D9" s="36">
        <v>2351</v>
      </c>
      <c r="E9" s="35">
        <f t="shared" si="2"/>
        <v>1821</v>
      </c>
      <c r="F9" s="36">
        <f t="shared" si="3"/>
        <v>1941</v>
      </c>
      <c r="G9" s="37">
        <v>454</v>
      </c>
      <c r="H9" s="26">
        <v>410</v>
      </c>
      <c r="I9" s="38">
        <f t="shared" si="4"/>
        <v>0.19956043956043956</v>
      </c>
      <c r="J9" s="39">
        <f t="shared" si="5"/>
        <v>0.17439387494683115</v>
      </c>
      <c r="K9" s="40"/>
      <c r="L9" s="41"/>
      <c r="M9" s="42"/>
      <c r="N9" s="43"/>
      <c r="O9" s="44"/>
      <c r="P9" s="45"/>
      <c r="Q9" s="37"/>
      <c r="R9" s="70"/>
    </row>
    <row r="10" spans="1:18" ht="20.100000000000001" customHeight="1" thickBot="1" x14ac:dyDescent="0.3">
      <c r="A10" s="112" t="s">
        <v>45</v>
      </c>
      <c r="B10" s="126" t="s">
        <v>51</v>
      </c>
      <c r="C10" s="123">
        <v>1750</v>
      </c>
      <c r="D10" s="124">
        <v>1649</v>
      </c>
      <c r="E10" s="123">
        <f t="shared" si="2"/>
        <v>1750</v>
      </c>
      <c r="F10" s="124">
        <f t="shared" si="3"/>
        <v>1649</v>
      </c>
      <c r="G10" s="114">
        <v>0</v>
      </c>
      <c r="H10" s="26">
        <f t="shared" ref="H7:H11" si="6">G10</f>
        <v>0</v>
      </c>
      <c r="I10" s="115">
        <f>G10/C10</f>
        <v>0</v>
      </c>
      <c r="J10" s="116">
        <f>H10/D10</f>
        <v>0</v>
      </c>
      <c r="K10" s="117"/>
      <c r="L10" s="118"/>
      <c r="M10" s="119"/>
      <c r="N10" s="120"/>
      <c r="O10" s="121"/>
      <c r="P10" s="122"/>
      <c r="Q10" s="37"/>
      <c r="R10" s="70"/>
    </row>
    <row r="11" spans="1:18" ht="20.100000000000001" customHeight="1" x14ac:dyDescent="0.25">
      <c r="A11" s="77" t="s">
        <v>46</v>
      </c>
      <c r="B11" s="75" t="s">
        <v>52</v>
      </c>
      <c r="C11" s="35">
        <v>1400</v>
      </c>
      <c r="D11" s="36">
        <v>1523</v>
      </c>
      <c r="E11" s="35">
        <f t="shared" si="2"/>
        <v>1120</v>
      </c>
      <c r="F11" s="36">
        <f t="shared" si="3"/>
        <v>1254</v>
      </c>
      <c r="G11" s="37">
        <v>280</v>
      </c>
      <c r="H11" s="26">
        <v>269</v>
      </c>
      <c r="I11" s="38">
        <f t="shared" ref="I11" si="7">G11/C11</f>
        <v>0.2</v>
      </c>
      <c r="J11" s="39">
        <f t="shared" ref="J11" si="8">H11/D11</f>
        <v>0.17662508207485225</v>
      </c>
      <c r="K11" s="40"/>
      <c r="L11" s="41"/>
      <c r="M11" s="42"/>
      <c r="N11" s="43"/>
      <c r="O11" s="44"/>
      <c r="P11" s="45"/>
      <c r="Q11" s="114"/>
      <c r="R11" s="70"/>
    </row>
    <row r="12" spans="1:18" ht="20.100000000000001" customHeight="1" x14ac:dyDescent="0.25">
      <c r="A12" s="77" t="s">
        <v>10</v>
      </c>
      <c r="B12" s="75" t="s">
        <v>53</v>
      </c>
      <c r="C12" s="46"/>
      <c r="D12" s="47"/>
      <c r="E12" s="46"/>
      <c r="F12" s="47"/>
      <c r="G12" s="40"/>
      <c r="H12" s="41"/>
      <c r="I12" s="48"/>
      <c r="J12" s="41"/>
      <c r="K12" s="40"/>
      <c r="L12" s="41"/>
      <c r="M12" s="42"/>
      <c r="N12" s="43"/>
      <c r="O12" s="50">
        <v>300</v>
      </c>
      <c r="P12" s="51">
        <v>0</v>
      </c>
      <c r="Q12" s="37"/>
      <c r="R12" s="70"/>
    </row>
    <row r="13" spans="1:18" ht="20.100000000000001" customHeight="1" x14ac:dyDescent="0.25">
      <c r="A13" s="77" t="s">
        <v>11</v>
      </c>
      <c r="B13" s="75" t="s">
        <v>54</v>
      </c>
      <c r="C13" s="46"/>
      <c r="D13" s="47"/>
      <c r="E13" s="46"/>
      <c r="F13" s="47"/>
      <c r="G13" s="40"/>
      <c r="H13" s="41"/>
      <c r="I13" s="48"/>
      <c r="J13" s="41"/>
      <c r="K13" s="40"/>
      <c r="L13" s="41"/>
      <c r="M13" s="42"/>
      <c r="N13" s="43"/>
      <c r="O13" s="50">
        <v>300</v>
      </c>
      <c r="P13" s="51">
        <v>0</v>
      </c>
      <c r="Q13" s="65"/>
      <c r="R13" s="70"/>
    </row>
    <row r="14" spans="1:18" ht="20.100000000000001" customHeight="1" x14ac:dyDescent="0.25">
      <c r="A14" s="77" t="s">
        <v>28</v>
      </c>
      <c r="B14" s="75" t="s">
        <v>55</v>
      </c>
      <c r="C14" s="46"/>
      <c r="D14" s="47"/>
      <c r="E14" s="46"/>
      <c r="F14" s="47"/>
      <c r="G14" s="40"/>
      <c r="H14" s="41"/>
      <c r="I14" s="48"/>
      <c r="J14" s="41"/>
      <c r="K14" s="40"/>
      <c r="L14" s="41"/>
      <c r="M14" s="42"/>
      <c r="N14" s="43"/>
      <c r="O14" s="50">
        <v>300</v>
      </c>
      <c r="P14" s="51">
        <v>241</v>
      </c>
      <c r="Q14" s="65"/>
      <c r="R14" s="70"/>
    </row>
    <row r="15" spans="1:18" ht="20.100000000000001" customHeight="1" x14ac:dyDescent="0.25">
      <c r="A15" s="77" t="s">
        <v>29</v>
      </c>
      <c r="B15" s="75" t="s">
        <v>56</v>
      </c>
      <c r="C15" s="49"/>
      <c r="D15" s="47"/>
      <c r="E15" s="46"/>
      <c r="F15" s="47"/>
      <c r="G15" s="40"/>
      <c r="H15" s="41"/>
      <c r="I15" s="48"/>
      <c r="J15" s="41"/>
      <c r="K15" s="40"/>
      <c r="L15" s="41"/>
      <c r="M15" s="42"/>
      <c r="N15" s="43"/>
      <c r="O15" s="50">
        <v>300</v>
      </c>
      <c r="P15" s="51">
        <v>264</v>
      </c>
      <c r="Q15" s="65"/>
      <c r="R15" s="70"/>
    </row>
    <row r="16" spans="1:18" ht="20.100000000000001" customHeight="1" thickBot="1" x14ac:dyDescent="0.3">
      <c r="A16" s="77" t="s">
        <v>30</v>
      </c>
      <c r="B16" s="87" t="s">
        <v>57</v>
      </c>
      <c r="C16" s="88"/>
      <c r="D16" s="89"/>
      <c r="E16" s="90"/>
      <c r="F16" s="89"/>
      <c r="G16" s="91"/>
      <c r="H16" s="54"/>
      <c r="I16" s="53"/>
      <c r="J16" s="54"/>
      <c r="K16" s="91"/>
      <c r="L16" s="54"/>
      <c r="M16" s="92"/>
      <c r="N16" s="93"/>
      <c r="O16" s="55">
        <v>750</v>
      </c>
      <c r="P16" s="56">
        <v>435</v>
      </c>
      <c r="Q16" s="65"/>
      <c r="R16" s="70"/>
    </row>
    <row r="17" spans="1:21" ht="20.100000000000001" customHeight="1" thickBot="1" x14ac:dyDescent="0.3">
      <c r="A17" s="127" t="s">
        <v>34</v>
      </c>
      <c r="B17" s="128"/>
      <c r="C17" s="78">
        <f t="shared" ref="C17:H17" si="9">SUM(C6:C16)</f>
        <v>12075</v>
      </c>
      <c r="D17" s="79">
        <f t="shared" si="9"/>
        <v>12341</v>
      </c>
      <c r="E17" s="78">
        <f t="shared" si="9"/>
        <v>10013</v>
      </c>
      <c r="F17" s="79">
        <f t="shared" si="9"/>
        <v>10390</v>
      </c>
      <c r="G17" s="80">
        <f t="shared" si="9"/>
        <v>2062</v>
      </c>
      <c r="H17" s="81">
        <f t="shared" si="9"/>
        <v>1951</v>
      </c>
      <c r="I17" s="82"/>
      <c r="J17" s="83"/>
      <c r="K17" s="80">
        <f t="shared" ref="K17:P17" si="10">SUM(K6:K16)</f>
        <v>0</v>
      </c>
      <c r="L17" s="81">
        <f t="shared" si="10"/>
        <v>0</v>
      </c>
      <c r="M17" s="125">
        <f t="shared" si="10"/>
        <v>0</v>
      </c>
      <c r="N17" s="84">
        <f t="shared" si="10"/>
        <v>0</v>
      </c>
      <c r="O17" s="85">
        <f t="shared" si="10"/>
        <v>1950</v>
      </c>
      <c r="P17" s="86">
        <f t="shared" si="10"/>
        <v>940</v>
      </c>
      <c r="Q17" s="52"/>
      <c r="R17" s="70"/>
    </row>
    <row r="18" spans="1:21" ht="20.100000000000001" customHeight="1" thickBot="1" x14ac:dyDescent="0.3">
      <c r="A18" s="67"/>
      <c r="B18" s="57"/>
      <c r="C18" s="57"/>
      <c r="D18" s="57"/>
      <c r="E18" s="57"/>
      <c r="F18" s="68"/>
      <c r="G18" s="68"/>
      <c r="H18" s="73"/>
      <c r="I18" s="73"/>
      <c r="J18" s="68"/>
      <c r="K18" s="68"/>
      <c r="L18" s="69"/>
      <c r="M18" s="69"/>
      <c r="N18" s="69"/>
      <c r="O18" s="69"/>
      <c r="P18" s="52"/>
      <c r="Q18" s="70"/>
    </row>
    <row r="19" spans="1:21" ht="20.100000000000001" customHeight="1" thickBot="1" x14ac:dyDescent="0.3">
      <c r="A19" s="107" t="s">
        <v>35</v>
      </c>
      <c r="B19" s="94"/>
      <c r="C19" s="94"/>
      <c r="D19" s="94"/>
      <c r="F19" s="220" t="s">
        <v>12</v>
      </c>
      <c r="G19" s="221"/>
      <c r="H19" s="194" t="s">
        <v>38</v>
      </c>
      <c r="I19" s="195"/>
      <c r="J19" s="196"/>
      <c r="L19" s="106" t="s">
        <v>40</v>
      </c>
      <c r="M19" s="95"/>
      <c r="N19" s="95"/>
      <c r="O19" s="95"/>
      <c r="P19" s="95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3">
      <c r="A20" s="212" t="s">
        <v>34</v>
      </c>
      <c r="B20" s="213"/>
      <c r="C20" s="97" t="s">
        <v>7</v>
      </c>
      <c r="D20" s="98" t="s">
        <v>8</v>
      </c>
      <c r="F20" s="222"/>
      <c r="G20" s="223"/>
      <c r="H20" s="197"/>
      <c r="I20" s="198"/>
      <c r="J20" s="199"/>
      <c r="L20" s="191" t="s">
        <v>43</v>
      </c>
      <c r="M20" s="191"/>
      <c r="N20" s="191"/>
      <c r="O20" s="191"/>
      <c r="P20" s="109">
        <f>IF(R19=TRUE, 1, 0)</f>
        <v>1</v>
      </c>
    </row>
    <row r="21" spans="1:21" ht="18.75" customHeight="1" x14ac:dyDescent="0.25">
      <c r="A21" s="214" t="s">
        <v>37</v>
      </c>
      <c r="B21" s="215"/>
      <c r="C21" s="99">
        <f>G17+K17</f>
        <v>2062</v>
      </c>
      <c r="D21" s="100">
        <f>H17+L17</f>
        <v>1951</v>
      </c>
      <c r="F21" s="143" t="s">
        <v>13</v>
      </c>
      <c r="G21" s="144"/>
      <c r="H21" s="203">
        <v>1.5900000000000001E-2</v>
      </c>
      <c r="I21" s="204"/>
      <c r="J21" s="205"/>
      <c r="L21" s="192"/>
      <c r="M21" s="192"/>
      <c r="N21" s="192"/>
      <c r="O21" s="192"/>
      <c r="P21" s="111"/>
      <c r="R21" s="1" t="b">
        <f>T21=U21</f>
        <v>1</v>
      </c>
      <c r="T21" s="1" t="b">
        <f>H24&lt;0</f>
        <v>0</v>
      </c>
      <c r="U21" s="1" t="b">
        <f>D23&lt;0</f>
        <v>0</v>
      </c>
    </row>
    <row r="22" spans="1:21" ht="18.75" customHeight="1" thickBot="1" x14ac:dyDescent="0.3">
      <c r="A22" s="216" t="s">
        <v>36</v>
      </c>
      <c r="B22" s="217"/>
      <c r="C22" s="103">
        <f>M17+O17</f>
        <v>1950</v>
      </c>
      <c r="D22" s="104">
        <f>N17+P17</f>
        <v>940</v>
      </c>
      <c r="F22" s="145" t="s">
        <v>14</v>
      </c>
      <c r="G22" s="146"/>
      <c r="H22" s="206" t="s">
        <v>58</v>
      </c>
      <c r="I22" s="207"/>
      <c r="J22" s="208"/>
      <c r="L22" s="193" t="s">
        <v>41</v>
      </c>
      <c r="M22" s="193"/>
      <c r="N22" s="193"/>
      <c r="O22" s="193"/>
      <c r="P22" s="110">
        <f>IF(R21=TRUE, 1, 0)</f>
        <v>1</v>
      </c>
    </row>
    <row r="23" spans="1:21" ht="18.75" customHeight="1" thickBot="1" x14ac:dyDescent="0.35">
      <c r="A23" s="218" t="s">
        <v>18</v>
      </c>
      <c r="B23" s="219"/>
      <c r="C23" s="101">
        <f>C21-C22</f>
        <v>112</v>
      </c>
      <c r="D23" s="102">
        <f>D21-D22</f>
        <v>1011</v>
      </c>
      <c r="F23" s="224" t="s">
        <v>15</v>
      </c>
      <c r="G23" s="225"/>
      <c r="H23" s="209">
        <v>1.0200000000000001E-2</v>
      </c>
      <c r="I23" s="210"/>
      <c r="J23" s="211"/>
      <c r="L23" s="192"/>
      <c r="M23" s="192"/>
      <c r="N23" s="192"/>
      <c r="O23" s="192"/>
      <c r="P23" s="111"/>
      <c r="R23" s="1" t="b">
        <f>AND(H24&gt;=-0.02, H24&lt;=0.02)</f>
        <v>1</v>
      </c>
    </row>
    <row r="24" spans="1:21" ht="16.5" customHeight="1" thickBot="1" x14ac:dyDescent="0.3">
      <c r="F24" s="159" t="s">
        <v>16</v>
      </c>
      <c r="G24" s="160"/>
      <c r="H24" s="200">
        <f>AVERAGE(H21:J23)</f>
        <v>1.3050000000000001E-2</v>
      </c>
      <c r="I24" s="201"/>
      <c r="J24" s="202"/>
      <c r="L24" s="189" t="s">
        <v>42</v>
      </c>
      <c r="M24" s="189"/>
      <c r="N24" s="189"/>
      <c r="O24" s="189"/>
      <c r="P24" s="105">
        <f>IF(R23=TRUE, 1, 0)</f>
        <v>1</v>
      </c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189"/>
      <c r="M25" s="189"/>
      <c r="N25" s="189"/>
      <c r="O25" s="189"/>
      <c r="P25" s="108"/>
    </row>
    <row r="26" spans="1:21" ht="13.65" customHeight="1" x14ac:dyDescent="0.25">
      <c r="A26" s="52"/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9"/>
      <c r="M26" s="59"/>
      <c r="N26" s="60"/>
      <c r="O26" s="60"/>
      <c r="P26" s="7"/>
      <c r="Q26" s="7"/>
    </row>
    <row r="27" spans="1:21" ht="13.5" customHeight="1" thickBot="1" x14ac:dyDescent="0.3">
      <c r="A27" s="3" t="s">
        <v>17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5">
      <c r="A28" s="147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9"/>
      <c r="Q28" s="71"/>
    </row>
    <row r="29" spans="1:21" ht="20.100000000000001" customHeight="1" x14ac:dyDescent="0.25">
      <c r="A29" s="150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2"/>
      <c r="Q29" s="71"/>
    </row>
    <row r="30" spans="1:21" ht="20.100000000000001" customHeight="1" thickBot="1" x14ac:dyDescent="0.3">
      <c r="A30" s="153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5"/>
    </row>
    <row r="31" spans="1:21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156" t="s">
        <v>19</v>
      </c>
      <c r="B33" s="157"/>
      <c r="C33" s="157"/>
      <c r="D33" s="157"/>
      <c r="E33" s="157"/>
      <c r="F33" s="158"/>
      <c r="G33" s="57"/>
      <c r="H33" s="57"/>
      <c r="I33" s="57"/>
      <c r="J33" s="57"/>
      <c r="K33" s="57"/>
      <c r="L33" s="57"/>
      <c r="M33" s="57"/>
      <c r="N33" s="57"/>
      <c r="O33" s="57"/>
      <c r="P33" s="52"/>
      <c r="Q33" s="58"/>
    </row>
    <row r="34" spans="1:17" ht="19.2" customHeight="1" thickBot="1" x14ac:dyDescent="0.3">
      <c r="A34" s="5" t="s">
        <v>6</v>
      </c>
      <c r="B34" s="182" t="s">
        <v>24</v>
      </c>
      <c r="C34" s="183"/>
      <c r="D34" s="137" t="s">
        <v>23</v>
      </c>
      <c r="E34" s="139"/>
      <c r="F34" s="139"/>
      <c r="G34" s="138"/>
      <c r="H34" s="137" t="s">
        <v>20</v>
      </c>
      <c r="I34" s="138"/>
      <c r="J34" s="139" t="s">
        <v>21</v>
      </c>
      <c r="K34" s="139"/>
      <c r="L34" s="140" t="s">
        <v>3</v>
      </c>
      <c r="M34" s="140"/>
      <c r="N34" s="133" t="s">
        <v>4</v>
      </c>
      <c r="O34" s="134"/>
      <c r="P34" s="62" t="s">
        <v>22</v>
      </c>
    </row>
    <row r="35" spans="1:17" ht="18.75" customHeight="1" thickBot="1" x14ac:dyDescent="0.3">
      <c r="A35" s="63" t="s">
        <v>25</v>
      </c>
      <c r="B35" s="180"/>
      <c r="C35" s="181"/>
      <c r="D35" s="172"/>
      <c r="E35" s="186"/>
      <c r="F35" s="186"/>
      <c r="G35" s="173"/>
      <c r="H35" s="172"/>
      <c r="I35" s="173"/>
      <c r="J35" s="174"/>
      <c r="K35" s="175"/>
      <c r="L35" s="131"/>
      <c r="M35" s="132"/>
      <c r="N35" s="135"/>
      <c r="O35" s="136"/>
      <c r="P35" s="61">
        <f t="shared" ref="P35:P43" si="11">L35-N35</f>
        <v>0</v>
      </c>
    </row>
    <row r="36" spans="1:17" ht="18.75" customHeight="1" thickBot="1" x14ac:dyDescent="0.3">
      <c r="A36" s="64" t="s">
        <v>25</v>
      </c>
      <c r="B36" s="179"/>
      <c r="C36" s="179"/>
      <c r="D36" s="141"/>
      <c r="E36" s="178"/>
      <c r="F36" s="178"/>
      <c r="G36" s="142"/>
      <c r="H36" s="141"/>
      <c r="I36" s="142"/>
      <c r="J36" s="129"/>
      <c r="K36" s="130"/>
      <c r="L36" s="131"/>
      <c r="M36" s="132"/>
      <c r="N36" s="135"/>
      <c r="O36" s="136"/>
      <c r="P36" s="61">
        <f t="shared" si="11"/>
        <v>0</v>
      </c>
    </row>
    <row r="37" spans="1:17" ht="19.2" customHeight="1" thickBot="1" x14ac:dyDescent="0.3">
      <c r="A37" s="64" t="s">
        <v>25</v>
      </c>
      <c r="B37" s="184"/>
      <c r="C37" s="185"/>
      <c r="D37" s="141"/>
      <c r="E37" s="178"/>
      <c r="F37" s="178"/>
      <c r="G37" s="142"/>
      <c r="H37" s="141"/>
      <c r="I37" s="142"/>
      <c r="J37" s="141"/>
      <c r="K37" s="171"/>
      <c r="L37" s="176"/>
      <c r="M37" s="177"/>
      <c r="N37" s="187"/>
      <c r="O37" s="188"/>
      <c r="P37" s="61">
        <f t="shared" si="11"/>
        <v>0</v>
      </c>
    </row>
    <row r="38" spans="1:17" ht="19.5" customHeight="1" thickBot="1" x14ac:dyDescent="0.3">
      <c r="A38" s="63" t="s">
        <v>25</v>
      </c>
      <c r="B38" s="226"/>
      <c r="C38" s="227"/>
      <c r="D38" s="184"/>
      <c r="E38" s="228"/>
      <c r="F38" s="228"/>
      <c r="G38" s="185"/>
      <c r="H38" s="184"/>
      <c r="I38" s="185"/>
      <c r="J38" s="184"/>
      <c r="K38" s="185"/>
      <c r="L38" s="176"/>
      <c r="M38" s="177"/>
      <c r="N38" s="187"/>
      <c r="O38" s="188"/>
      <c r="P38" s="61">
        <f t="shared" si="11"/>
        <v>0</v>
      </c>
    </row>
    <row r="39" spans="1:17" ht="19.5" customHeight="1" thickBot="1" x14ac:dyDescent="0.3">
      <c r="A39" s="64" t="s">
        <v>25</v>
      </c>
      <c r="B39" s="184"/>
      <c r="C39" s="185"/>
      <c r="D39" s="141"/>
      <c r="E39" s="178"/>
      <c r="F39" s="178"/>
      <c r="G39" s="142"/>
      <c r="H39" s="141"/>
      <c r="I39" s="142"/>
      <c r="J39" s="141"/>
      <c r="K39" s="142"/>
      <c r="L39" s="176"/>
      <c r="M39" s="177"/>
      <c r="N39" s="187"/>
      <c r="O39" s="188"/>
      <c r="P39" s="61">
        <f t="shared" si="11"/>
        <v>0</v>
      </c>
    </row>
    <row r="40" spans="1:17" ht="19.5" customHeight="1" thickBot="1" x14ac:dyDescent="0.3">
      <c r="A40" s="64" t="s">
        <v>25</v>
      </c>
      <c r="B40" s="184"/>
      <c r="C40" s="185"/>
      <c r="D40" s="141"/>
      <c r="E40" s="178"/>
      <c r="F40" s="178"/>
      <c r="G40" s="142"/>
      <c r="H40" s="141"/>
      <c r="I40" s="142"/>
      <c r="J40" s="141"/>
      <c r="K40" s="142"/>
      <c r="L40" s="176"/>
      <c r="M40" s="177"/>
      <c r="N40" s="187"/>
      <c r="O40" s="188"/>
      <c r="P40" s="61">
        <f t="shared" si="11"/>
        <v>0</v>
      </c>
    </row>
    <row r="41" spans="1:17" ht="19.5" customHeight="1" thickBot="1" x14ac:dyDescent="0.3">
      <c r="A41" s="63" t="s">
        <v>25</v>
      </c>
      <c r="B41" s="226"/>
      <c r="C41" s="227"/>
      <c r="D41" s="184"/>
      <c r="E41" s="228"/>
      <c r="F41" s="228"/>
      <c r="G41" s="185"/>
      <c r="H41" s="184"/>
      <c r="I41" s="185"/>
      <c r="J41" s="184"/>
      <c r="K41" s="185"/>
      <c r="L41" s="176"/>
      <c r="M41" s="177"/>
      <c r="N41" s="187"/>
      <c r="O41" s="188"/>
      <c r="P41" s="61">
        <f t="shared" si="11"/>
        <v>0</v>
      </c>
    </row>
    <row r="42" spans="1:17" ht="19.5" customHeight="1" thickBot="1" x14ac:dyDescent="0.3">
      <c r="A42" s="64" t="s">
        <v>25</v>
      </c>
      <c r="B42" s="184"/>
      <c r="C42" s="185"/>
      <c r="D42" s="141"/>
      <c r="E42" s="178"/>
      <c r="F42" s="178"/>
      <c r="G42" s="142"/>
      <c r="H42" s="141"/>
      <c r="I42" s="142"/>
      <c r="J42" s="141"/>
      <c r="K42" s="142"/>
      <c r="L42" s="176"/>
      <c r="M42" s="177"/>
      <c r="N42" s="187"/>
      <c r="O42" s="188"/>
      <c r="P42" s="61">
        <f t="shared" si="11"/>
        <v>0</v>
      </c>
    </row>
    <row r="43" spans="1:17" ht="18.75" customHeight="1" x14ac:dyDescent="0.25">
      <c r="A43" s="64" t="s">
        <v>25</v>
      </c>
      <c r="B43" s="184"/>
      <c r="C43" s="185"/>
      <c r="D43" s="141"/>
      <c r="E43" s="178"/>
      <c r="F43" s="178"/>
      <c r="G43" s="142"/>
      <c r="H43" s="141"/>
      <c r="I43" s="142"/>
      <c r="J43" s="141"/>
      <c r="K43" s="142"/>
      <c r="L43" s="176"/>
      <c r="M43" s="177"/>
      <c r="N43" s="187"/>
      <c r="O43" s="188"/>
      <c r="P43" s="61">
        <f t="shared" si="11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88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I4:J4"/>
    <mergeCell ref="C4:D4"/>
    <mergeCell ref="O4:P4"/>
    <mergeCell ref="K4:L4"/>
    <mergeCell ref="G4:H4"/>
    <mergeCell ref="E4:F4"/>
    <mergeCell ref="M4:N4"/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</mergeCells>
  <phoneticPr fontId="5" type="noConversion"/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National TAB</cp:lastModifiedBy>
  <cp:revision/>
  <cp:lastPrinted>2017-11-15T17:23:59Z</cp:lastPrinted>
  <dcterms:created xsi:type="dcterms:W3CDTF">2015-11-16T19:09:52Z</dcterms:created>
  <dcterms:modified xsi:type="dcterms:W3CDTF">2023-01-05T19:33:00Z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