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Nike/Nike - Lanham MD/2 PROJECT DOCUMENTS/"/>
    </mc:Choice>
  </mc:AlternateContent>
  <xr:revisionPtr revIDLastSave="25" documentId="13_ncr:1_{58BB531E-0F8D-43A3-94A5-36951683D1A2}" xr6:coauthVersionLast="47" xr6:coauthVersionMax="47" xr10:uidLastSave="{3F3C6EEC-F1FC-4B0A-857E-BFDBF6A51628}"/>
  <bookViews>
    <workbookView xWindow="-193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<sst xmlns="http://schemas.openxmlformats.org/spreadsheetml/2006/main" count="76" uniqueCount="48">
  <si>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</si>
  <si>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</si>
  <si>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</si>
  <si>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</si>
  <si>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</si>
  <si>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</si>
  <si>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</si>
  <si>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</si>
  <si>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</si>
  <si>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</si>
  <si>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</si>
  <si>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</si>
  <si>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</si>
  <si>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</si>
  <si>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</si>
  <si>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RTU-3</t>
  </si>
  <si>
    <t>RTU-4</t>
  </si>
  <si>
    <t>RTU-5</t>
  </si>
  <si>
    <t>RTU-6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</si>
  <si>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</si>
  <si>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</si>
  <si>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</si>
  <si>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</si>
  <si>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</si>
  <si>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</si>
  <si>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</si>
  <si>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</si>
  <si>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</si>
  <si>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</si>
  <si>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</si>
  <si>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</si>
  <si>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</si>
  <si>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</si>
  <si>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</si>
  <si>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</si>
  <si>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</si>
  <si>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</si>
  <si>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</si>
  <si>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</si>
  <si>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</si>
  <si>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</si>
  <si>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</si>
  <si>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</si>
  <si>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BOH</t>
  </si>
  <si>
    <t>STOCK ROOM</t>
  </si>
  <si>
    <t>SALES</t>
  </si>
  <si>
    <t>SOLAR ZONE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</si>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</sst>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262301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topLeftCell="A3" zoomScale="80" zoomScaleNormal="55" zoomScaleSheetLayoutView="80" workbookViewId="0">
      <selection activeCell="P9" sqref="P9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79" t="s">
        <v>0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</row>
    <row r="3" spans="1:21" ht="9.75" customHeight="1" thickBot="1" x14ac:dyDescent="0.3">
      <c r="A3" s="85"/>
    </row>
    <row r="4" spans="1:21" ht="20.100000000000001" customHeight="1" thickBot="1" x14ac:dyDescent="0.25">
      <c r="A4" s="6"/>
      <c r="B4" s="8" t="s">
        <v>1</v>
      </c>
      <c r="C4" s="152" t="s">
        <v>2</v>
      </c>
      <c r="D4" s="153"/>
      <c r="E4" s="127" t="s">
        <v>3</v>
      </c>
      <c r="F4" s="126"/>
      <c r="G4" s="158" t="s">
        <v>4</v>
      </c>
      <c r="H4" s="159"/>
      <c r="I4" s="150" t="s">
        <v>5</v>
      </c>
      <c r="J4" s="151"/>
      <c r="K4" s="156" t="s">
        <v>6</v>
      </c>
      <c r="L4" s="157"/>
      <c r="M4" s="154" t="s">
        <v>7</v>
      </c>
      <c r="N4" s="155"/>
      <c r="O4" s="154" t="s">
        <v>8</v>
      </c>
      <c r="P4" s="155"/>
      <c r="Q4" s="7"/>
      <c r="R4" s="62"/>
    </row>
    <row r="5" spans="1:21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x14ac:dyDescent="0.2">
      <c r="A6" s="72" t="s">
        <v>13</v>
      </c>
      <c r="B6" s="70" t="s">
        <v>43</v>
      </c>
      <c r="C6" s="23">
        <v>1200</v>
      </c>
      <c r="D6" s="24"/>
      <c r="E6" s="23">
        <f t="shared" ref="E6:F7" si="0">C6-G6</f>
        <v>710</v>
      </c>
      <c r="F6" s="24">
        <f t="shared" si="0"/>
        <v>0</v>
      </c>
      <c r="G6" s="25">
        <v>490</v>
      </c>
      <c r="H6" s="26"/>
      <c r="I6" s="27">
        <f>G6/C6</f>
        <v>0.40833333333333333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">
      <c r="A7" s="73" t="s">
        <v>14</v>
      </c>
      <c r="B7" s="71" t="s">
        <v>44</v>
      </c>
      <c r="C7" s="35">
        <v>2500</v>
      </c>
      <c r="D7" s="36"/>
      <c r="E7" s="35">
        <f t="shared" si="0"/>
        <v>1925</v>
      </c>
      <c r="F7" s="36">
        <f t="shared" si="0"/>
        <v>0</v>
      </c>
      <c r="G7" s="37">
        <v>575</v>
      </c>
      <c r="H7" s="38"/>
      <c r="I7" s="39">
        <f t="shared" ref="I7:J7" si="1">G7/C7</f>
        <v>0.23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">
      <c r="A8" s="73" t="s">
        <v>15</v>
      </c>
      <c r="B8" s="71" t="s">
        <v>45</v>
      </c>
      <c r="C8" s="35">
        <v>2500</v>
      </c>
      <c r="D8" s="36"/>
      <c r="E8" s="35">
        <f t="shared" ref="E8:E11" si="2">C8-G8</f>
        <v>1660</v>
      </c>
      <c r="F8" s="36">
        <f t="shared" ref="F8:F11" si="3">D8-H8</f>
        <v>0</v>
      </c>
      <c r="G8" s="37">
        <v>840</v>
      </c>
      <c r="H8" s="38"/>
      <c r="I8" s="39">
        <f t="shared" ref="I8:I9" si="4">G8/C8</f>
        <v>0.33600000000000002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19.5" customHeight="1" x14ac:dyDescent="0.2">
      <c r="A9" s="73" t="s">
        <v>16</v>
      </c>
      <c r="B9" s="71" t="s">
        <v>45</v>
      </c>
      <c r="C9" s="35">
        <v>2500</v>
      </c>
      <c r="D9" s="36"/>
      <c r="E9" s="35">
        <f t="shared" si="2"/>
        <v>1660</v>
      </c>
      <c r="F9" s="36">
        <f t="shared" si="3"/>
        <v>0</v>
      </c>
      <c r="G9" s="37">
        <v>840</v>
      </c>
      <c r="H9" s="38"/>
      <c r="I9" s="39">
        <f t="shared" si="4"/>
        <v>0.33600000000000002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00000000000001" customHeight="1" x14ac:dyDescent="0.2">
      <c r="A10" s="101" t="s">
        <v>17</v>
      </c>
      <c r="B10" s="102" t="s">
        <v>45</v>
      </c>
      <c r="C10" s="113">
        <v>2500</v>
      </c>
      <c r="D10" s="114"/>
      <c r="E10" s="113">
        <f t="shared" si="2"/>
        <v>1660</v>
      </c>
      <c r="F10" s="114">
        <f t="shared" si="3"/>
        <v>0</v>
      </c>
      <c r="G10" s="103">
        <v>840</v>
      </c>
      <c r="H10" s="104"/>
      <c r="I10" s="105">
        <f>G10/C10</f>
        <v>0.33600000000000002</v>
      </c>
      <c r="J10" s="106" t="e">
        <f>H10/D10</f>
        <v>#DIV/0!</v>
      </c>
      <c r="K10" s="107"/>
      <c r="L10" s="108"/>
      <c r="M10" s="109"/>
      <c r="N10" s="110"/>
      <c r="O10" s="111"/>
      <c r="P10" s="112"/>
      <c r="Q10" s="68"/>
      <c r="R10" s="66"/>
    </row>
    <row r="11" spans="1:21" ht="20.100000000000001" customHeight="1" x14ac:dyDescent="0.2">
      <c r="A11" s="73" t="s">
        <v>18</v>
      </c>
      <c r="B11" s="71" t="s">
        <v>46</v>
      </c>
      <c r="C11" s="35">
        <v>1200</v>
      </c>
      <c r="D11" s="36"/>
      <c r="E11" s="35">
        <f t="shared" si="2"/>
        <v>1200</v>
      </c>
      <c r="F11" s="36">
        <f t="shared" si="3"/>
        <v>0</v>
      </c>
      <c r="G11" s="37">
        <v>0</v>
      </c>
      <c r="H11" s="38"/>
      <c r="I11" s="39">
        <f t="shared" ref="I11" si="6">G11/C11</f>
        <v>0</v>
      </c>
      <c r="J11" s="40" t="e">
        <f t="shared" ref="J11" si="7">H11/D11</f>
        <v>#DIV/0!</v>
      </c>
      <c r="K11" s="41"/>
      <c r="L11" s="42"/>
      <c r="M11" s="43"/>
      <c r="N11" s="44"/>
      <c r="O11" s="45"/>
      <c r="P11" s="46"/>
      <c r="Q11" s="61"/>
      <c r="R11" s="66"/>
    </row>
    <row r="12" spans="1:21" ht="20.100000000000001" customHeight="1" thickBot="1" x14ac:dyDescent="0.25">
      <c r="A12" s="73" t="s">
        <v>19</v>
      </c>
      <c r="B12" s="71" t="s">
        <v>47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0">
        <v>275</v>
      </c>
      <c r="P12" s="51"/>
      <c r="Q12" s="61"/>
      <c r="R12" s="66"/>
    </row>
    <row r="13" spans="1:21" ht="20.100000000000001" customHeight="1" thickBot="1" x14ac:dyDescent="0.25">
      <c r="A13" s="116" t="s">
        <v>20</v>
      </c>
      <c r="B13" s="117"/>
      <c r="C13" s="74">
        <f>SUM(C6:C12)</f>
        <v>12400</v>
      </c>
      <c r="D13" s="75">
        <f>SUM(D6:D12)</f>
        <v>0</v>
      </c>
      <c r="E13" s="74">
        <f>SUM(E6:E12)</f>
        <v>8815</v>
      </c>
      <c r="F13" s="75">
        <f>SUM(F6:F12)</f>
        <v>0</v>
      </c>
      <c r="G13" s="76">
        <f>SUM(G6:G12)</f>
        <v>3585</v>
      </c>
      <c r="H13" s="77">
        <f>SUM(H6:H12)</f>
        <v>0</v>
      </c>
      <c r="I13" s="78"/>
      <c r="J13" s="79"/>
      <c r="K13" s="76">
        <f>SUM(K6:K12)</f>
        <v>0</v>
      </c>
      <c r="L13" s="77">
        <f>SUM(L6:L12)</f>
        <v>0</v>
      </c>
      <c r="M13" s="115">
        <f>SUM(M6:M12)</f>
        <v>0</v>
      </c>
      <c r="N13" s="80">
        <f>SUM(N6:N12)</f>
        <v>0</v>
      </c>
      <c r="O13" s="81">
        <f>SUM(O6:O12)</f>
        <v>275</v>
      </c>
      <c r="P13" s="82">
        <f>SUM(P6:P12)</f>
        <v>0</v>
      </c>
      <c r="Q13" s="52"/>
      <c r="R13" s="66"/>
    </row>
    <row r="14" spans="1:21" ht="20.100000000000001" customHeight="1" thickBot="1" x14ac:dyDescent="0.25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1" ht="20.100000000000001" customHeight="1" thickBot="1" x14ac:dyDescent="0.25">
      <c r="A15" s="96" t="s">
        <v>21</v>
      </c>
      <c r="B15" s="83"/>
      <c r="C15" s="83"/>
      <c r="D15" s="83"/>
      <c r="F15" s="209" t="s">
        <v>22</v>
      </c>
      <c r="G15" s="210"/>
      <c r="H15" s="183" t="s">
        <v>23</v>
      </c>
      <c r="I15" s="184"/>
      <c r="J15" s="185"/>
      <c r="L15" s="95" t="s">
        <v>24</v>
      </c>
      <c r="M15" s="84"/>
      <c r="N15" s="84"/>
      <c r="O15" s="84"/>
      <c r="P15" s="84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25">
      <c r="A16" s="201" t="s">
        <v>20</v>
      </c>
      <c r="B16" s="202"/>
      <c r="C16" s="86" t="s">
        <v>11</v>
      </c>
      <c r="D16" s="87" t="s">
        <v>12</v>
      </c>
      <c r="F16" s="211"/>
      <c r="G16" s="212"/>
      <c r="H16" s="186"/>
      <c r="I16" s="187"/>
      <c r="J16" s="188"/>
      <c r="L16" s="180" t="s">
        <v>25</v>
      </c>
      <c r="M16" s="180"/>
      <c r="N16" s="180"/>
      <c r="O16" s="180"/>
      <c r="P16" s="98">
        <f>IF(R15=TRUE, 1, 0)</f>
        <v>1</v>
      </c>
    </row>
    <row r="17" spans="1:21" ht="18.75" customHeight="1" x14ac:dyDescent="0.2">
      <c r="A17" s="203" t="s">
        <v>26</v>
      </c>
      <c r="B17" s="204"/>
      <c r="C17" s="88">
        <f>G13+K13</f>
        <v>3585</v>
      </c>
      <c r="D17" s="89">
        <f>H13+L13</f>
        <v>0</v>
      </c>
      <c r="F17" s="132" t="s">
        <v>27</v>
      </c>
      <c r="G17" s="133"/>
      <c r="H17" s="192"/>
      <c r="I17" s="193"/>
      <c r="J17" s="194"/>
      <c r="L17" s="181"/>
      <c r="M17" s="181"/>
      <c r="N17" s="181"/>
      <c r="O17" s="181"/>
      <c r="P17" s="100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25">
      <c r="A18" s="205" t="s">
        <v>28</v>
      </c>
      <c r="B18" s="206"/>
      <c r="C18" s="92">
        <f>M13+O13</f>
        <v>275</v>
      </c>
      <c r="D18" s="93">
        <f>N13+P13</f>
        <v>0</v>
      </c>
      <c r="F18" s="134" t="s">
        <v>29</v>
      </c>
      <c r="G18" s="135"/>
      <c r="H18" s="195"/>
      <c r="I18" s="196"/>
      <c r="J18" s="197"/>
      <c r="L18" s="182" t="s">
        <v>30</v>
      </c>
      <c r="M18" s="182"/>
      <c r="N18" s="182"/>
      <c r="O18" s="182"/>
      <c r="P18" s="99" t="e">
        <f>IF(R17=TRUE, 1, 0)</f>
        <v>#DIV/0!</v>
      </c>
    </row>
    <row r="19" spans="1:21" ht="18.75" customHeight="1" thickBot="1" x14ac:dyDescent="0.3">
      <c r="A19" s="207" t="s">
        <v>31</v>
      </c>
      <c r="B19" s="208"/>
      <c r="C19" s="90">
        <f>C17-C18</f>
        <v>3310</v>
      </c>
      <c r="D19" s="91">
        <f>D17-D18</f>
        <v>0</v>
      </c>
      <c r="F19" s="213" t="s">
        <v>32</v>
      </c>
      <c r="G19" s="214"/>
      <c r="H19" s="198"/>
      <c r="I19" s="199"/>
      <c r="J19" s="200"/>
      <c r="L19" s="181"/>
      <c r="M19" s="181"/>
      <c r="N19" s="181"/>
      <c r="O19" s="181"/>
      <c r="P19" s="100"/>
      <c r="R19" s="1" t="e">
        <f>AND(H20&gt;=-0.02, H20&lt;=0.02)</f>
        <v>#DIV/0!</v>
      </c>
    </row>
    <row r="20" spans="1:21" ht="16.5" customHeight="1" thickBot="1" x14ac:dyDescent="0.25">
      <c r="F20" s="148" t="s">
        <v>33</v>
      </c>
      <c r="G20" s="149"/>
      <c r="H20" s="189" t="e">
        <f>AVERAGE(H17:J19)</f>
        <v>#DIV/0!</v>
      </c>
      <c r="I20" s="190"/>
      <c r="J20" s="191"/>
      <c r="L20" s="178" t="s">
        <v>34</v>
      </c>
      <c r="M20" s="178"/>
      <c r="N20" s="178"/>
      <c r="O20" s="178"/>
      <c r="P20" s="94" t="e">
        <f>IF(R19=TRUE, 1, 0)</f>
        <v>#DIV/0!</v>
      </c>
    </row>
    <row r="21" spans="1:21" ht="13.7" customHeight="1" x14ac:dyDescent="0.2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78"/>
      <c r="M21" s="178"/>
      <c r="N21" s="178"/>
      <c r="O21" s="178"/>
      <c r="P21" s="97"/>
    </row>
    <row r="22" spans="1:21" ht="13.7" customHeight="1" x14ac:dyDescent="0.2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5"/>
      <c r="M22" s="55"/>
      <c r="N22" s="56"/>
      <c r="O22" s="56"/>
      <c r="P22" s="7"/>
      <c r="Q22" s="7"/>
    </row>
    <row r="23" spans="1:21" ht="13.5" customHeight="1" thickBot="1" x14ac:dyDescent="0.25">
      <c r="A23" s="3" t="s">
        <v>35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">
      <c r="A24" s="136"/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8"/>
      <c r="Q24" s="67"/>
    </row>
    <row r="25" spans="1:21" ht="20.100000000000001" customHeight="1" x14ac:dyDescent="0.2">
      <c r="A25" s="139"/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1"/>
      <c r="Q25" s="67"/>
    </row>
    <row r="26" spans="1:21" ht="20.100000000000001" customHeight="1" thickBot="1" x14ac:dyDescent="0.25">
      <c r="A26" s="142"/>
      <c r="B26" s="143"/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3"/>
      <c r="P26" s="144"/>
    </row>
    <row r="27" spans="1:21" ht="20.100000000000001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5" thickBo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25">
      <c r="A29" s="145" t="s">
        <v>36</v>
      </c>
      <c r="B29" s="146"/>
      <c r="C29" s="146"/>
      <c r="D29" s="146"/>
      <c r="E29" s="146"/>
      <c r="F29" s="147"/>
      <c r="G29" s="53"/>
      <c r="H29" s="53"/>
      <c r="I29" s="53"/>
      <c r="J29" s="53"/>
      <c r="K29" s="53"/>
      <c r="L29" s="53"/>
      <c r="M29" s="53"/>
      <c r="N29" s="53"/>
      <c r="O29" s="53"/>
      <c r="P29" s="52"/>
      <c r="Q29" s="54"/>
    </row>
    <row r="30" spans="1:21" ht="19.149999999999999" customHeight="1" thickBot="1" x14ac:dyDescent="0.25">
      <c r="A30" s="5" t="s">
        <v>9</v>
      </c>
      <c r="B30" s="171" t="s">
        <v>37</v>
      </c>
      <c r="C30" s="172"/>
      <c r="D30" s="126" t="s">
        <v>38</v>
      </c>
      <c r="E30" s="128"/>
      <c r="F30" s="128"/>
      <c r="G30" s="127"/>
      <c r="H30" s="126" t="s">
        <v>39</v>
      </c>
      <c r="I30" s="127"/>
      <c r="J30" s="128" t="s">
        <v>40</v>
      </c>
      <c r="K30" s="128"/>
      <c r="L30" s="129" t="s">
        <v>6</v>
      </c>
      <c r="M30" s="129"/>
      <c r="N30" s="122" t="s">
        <v>7</v>
      </c>
      <c r="O30" s="123"/>
      <c r="P30" s="58" t="s">
        <v>41</v>
      </c>
    </row>
    <row r="31" spans="1:21" ht="18.75" customHeight="1" thickBot="1" x14ac:dyDescent="0.25">
      <c r="A31" s="59" t="s">
        <v>42</v>
      </c>
      <c r="B31" s="169"/>
      <c r="C31" s="170"/>
      <c r="D31" s="161"/>
      <c r="E31" s="175"/>
      <c r="F31" s="175"/>
      <c r="G31" s="162"/>
      <c r="H31" s="161"/>
      <c r="I31" s="162"/>
      <c r="J31" s="163"/>
      <c r="K31" s="164"/>
      <c r="L31" s="120"/>
      <c r="M31" s="121"/>
      <c r="N31" s="124"/>
      <c r="O31" s="125"/>
      <c r="P31" s="57">
        <f t="shared" ref="P31:P39" si="8">L31-N31</f>
        <v>0</v>
      </c>
    </row>
    <row r="32" spans="1:21" ht="18.75" customHeight="1" thickBot="1" x14ac:dyDescent="0.25">
      <c r="A32" s="60" t="s">
        <v>42</v>
      </c>
      <c r="B32" s="168"/>
      <c r="C32" s="168"/>
      <c r="D32" s="130"/>
      <c r="E32" s="167"/>
      <c r="F32" s="167"/>
      <c r="G32" s="131"/>
      <c r="H32" s="130"/>
      <c r="I32" s="131"/>
      <c r="J32" s="118"/>
      <c r="K32" s="119"/>
      <c r="L32" s="120"/>
      <c r="M32" s="121"/>
      <c r="N32" s="124"/>
      <c r="O32" s="125"/>
      <c r="P32" s="57">
        <f t="shared" si="8"/>
        <v>0</v>
      </c>
    </row>
    <row r="33" spans="1:16" ht="19.149999999999999" customHeight="1" thickBot="1" x14ac:dyDescent="0.25">
      <c r="A33" s="60" t="s">
        <v>42</v>
      </c>
      <c r="B33" s="173"/>
      <c r="C33" s="174"/>
      <c r="D33" s="130"/>
      <c r="E33" s="167"/>
      <c r="F33" s="167"/>
      <c r="G33" s="131"/>
      <c r="H33" s="130"/>
      <c r="I33" s="131"/>
      <c r="J33" s="130"/>
      <c r="K33" s="160"/>
      <c r="L33" s="165"/>
      <c r="M33" s="166"/>
      <c r="N33" s="176"/>
      <c r="O33" s="177"/>
      <c r="P33" s="57">
        <f t="shared" si="8"/>
        <v>0</v>
      </c>
    </row>
    <row r="34" spans="1:16" ht="19.5" customHeight="1" thickBot="1" x14ac:dyDescent="0.25">
      <c r="A34" s="59" t="s">
        <v>42</v>
      </c>
      <c r="B34" s="215"/>
      <c r="C34" s="216"/>
      <c r="D34" s="173"/>
      <c r="E34" s="217"/>
      <c r="F34" s="217"/>
      <c r="G34" s="174"/>
      <c r="H34" s="173"/>
      <c r="I34" s="174"/>
      <c r="J34" s="173"/>
      <c r="K34" s="174"/>
      <c r="L34" s="165"/>
      <c r="M34" s="166"/>
      <c r="N34" s="176"/>
      <c r="O34" s="177"/>
      <c r="P34" s="57">
        <f t="shared" si="8"/>
        <v>0</v>
      </c>
    </row>
    <row r="35" spans="1:16" ht="19.5" customHeight="1" thickBot="1" x14ac:dyDescent="0.25">
      <c r="A35" s="60" t="s">
        <v>42</v>
      </c>
      <c r="B35" s="173"/>
      <c r="C35" s="174"/>
      <c r="D35" s="130"/>
      <c r="E35" s="167"/>
      <c r="F35" s="167"/>
      <c r="G35" s="131"/>
      <c r="H35" s="130"/>
      <c r="I35" s="131"/>
      <c r="J35" s="130"/>
      <c r="K35" s="131"/>
      <c r="L35" s="165"/>
      <c r="M35" s="166"/>
      <c r="N35" s="176"/>
      <c r="O35" s="177"/>
      <c r="P35" s="57">
        <f t="shared" si="8"/>
        <v>0</v>
      </c>
    </row>
    <row r="36" spans="1:16" ht="19.5" customHeight="1" thickBot="1" x14ac:dyDescent="0.25">
      <c r="A36" s="60" t="s">
        <v>42</v>
      </c>
      <c r="B36" s="173"/>
      <c r="C36" s="174"/>
      <c r="D36" s="130"/>
      <c r="E36" s="167"/>
      <c r="F36" s="167"/>
      <c r="G36" s="131"/>
      <c r="H36" s="130"/>
      <c r="I36" s="131"/>
      <c r="J36" s="130"/>
      <c r="K36" s="131"/>
      <c r="L36" s="165"/>
      <c r="M36" s="166"/>
      <c r="N36" s="176"/>
      <c r="O36" s="177"/>
      <c r="P36" s="57">
        <f t="shared" si="8"/>
        <v>0</v>
      </c>
    </row>
    <row r="37" spans="1:16" ht="19.5" customHeight="1" thickBot="1" x14ac:dyDescent="0.25">
      <c r="A37" s="59" t="s">
        <v>42</v>
      </c>
      <c r="B37" s="215"/>
      <c r="C37" s="216"/>
      <c r="D37" s="173"/>
      <c r="E37" s="217"/>
      <c r="F37" s="217"/>
      <c r="G37" s="174"/>
      <c r="H37" s="173"/>
      <c r="I37" s="174"/>
      <c r="J37" s="173"/>
      <c r="K37" s="174"/>
      <c r="L37" s="165"/>
      <c r="M37" s="166"/>
      <c r="N37" s="176"/>
      <c r="O37" s="177"/>
      <c r="P37" s="57">
        <f t="shared" si="8"/>
        <v>0</v>
      </c>
    </row>
    <row r="38" spans="1:16" ht="19.5" customHeight="1" thickBot="1" x14ac:dyDescent="0.25">
      <c r="A38" s="60" t="s">
        <v>42</v>
      </c>
      <c r="B38" s="173"/>
      <c r="C38" s="174"/>
      <c r="D38" s="130"/>
      <c r="E38" s="167"/>
      <c r="F38" s="167"/>
      <c r="G38" s="131"/>
      <c r="H38" s="130"/>
      <c r="I38" s="131"/>
      <c r="J38" s="130"/>
      <c r="K38" s="131"/>
      <c r="L38" s="165"/>
      <c r="M38" s="166"/>
      <c r="N38" s="176"/>
      <c r="O38" s="177"/>
      <c r="P38" s="57">
        <f t="shared" si="8"/>
        <v>0</v>
      </c>
    </row>
    <row r="39" spans="1:16" ht="18.75" customHeight="1" x14ac:dyDescent="0.2">
      <c r="A39" s="60" t="s">
        <v>42</v>
      </c>
      <c r="B39" s="173"/>
      <c r="C39" s="174"/>
      <c r="D39" s="130"/>
      <c r="E39" s="167"/>
      <c r="F39" s="167"/>
      <c r="G39" s="131"/>
      <c r="H39" s="130"/>
      <c r="I39" s="131"/>
      <c r="J39" s="130"/>
      <c r="K39" s="131"/>
      <c r="L39" s="165"/>
      <c r="M39" s="166"/>
      <c r="N39" s="176"/>
      <c r="O39" s="177"/>
      <c r="P39" s="57">
        <f t="shared" si="8"/>
        <v>0</v>
      </c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</sheetData>
  <mergeCells count="88"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D33:G33"/>
    <mergeCell ref="B32:C32"/>
    <mergeCell ref="B31:C31"/>
    <mergeCell ref="B30:C30"/>
    <mergeCell ref="B33:C33"/>
    <mergeCell ref="D30:G30"/>
    <mergeCell ref="D31:G31"/>
    <mergeCell ref="D32:G32"/>
    <mergeCell ref="H33:I33"/>
    <mergeCell ref="J33:K33"/>
    <mergeCell ref="L31:M31"/>
    <mergeCell ref="H31:I31"/>
    <mergeCell ref="J31:K31"/>
    <mergeCell ref="L33:M33"/>
    <mergeCell ref="I4:J4"/>
    <mergeCell ref="C4:D4"/>
    <mergeCell ref="O4:P4"/>
    <mergeCell ref="K4:L4"/>
    <mergeCell ref="G4:H4"/>
    <mergeCell ref="E4:F4"/>
    <mergeCell ref="M4:N4"/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</mergeCells>
  <conditionalFormatting sqref="R15:R19">
    <cfRule type="expression" priority="6">
      <formula>TRUE</formula>
    </cfRule>
  </conditionalFormatting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  <MediaLengthInSeconds xmlns="3e5f4dc7-86db-493c-83c7-3c7665976394" xsi:nil="true"/>
    <SharedWithUsers xmlns="616d5787-8033-417d-8d26-bf00747a0ed7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D8200B-6504-4394-B472-3F270BD7B5D6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84852291-9D48-4128-9381-2E351FEC8A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E2B3EF-C532-4AC8-837C-009A73DEEF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dcterms:created xsi:type="dcterms:W3CDTF">2015-11-16T19:09:52Z</dcterms:created>
  <dcterms:modified xsi:type="dcterms:W3CDTF">2023-02-07T17:48:04Z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