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\National TAB\Projects - 2022 National\Walgreens\#3840 Walgreens (Burien, WA)\2 PROJECT DOCUMENTS\"/>
    </mc:Choice>
  </mc:AlternateContent>
  <xr:revisionPtr revIDLastSave="0" documentId="8_{3BE87BE4-44E5-43DD-8ABC-4E0A7E92E7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P37" i="1" l="1"/>
  <c r="P38" i="1"/>
  <c r="P39" i="1"/>
  <c r="P40" i="1"/>
  <c r="P41" i="1"/>
  <c r="P42" i="1"/>
  <c r="P16" i="1" l="1"/>
  <c r="O16" i="1"/>
  <c r="N16" i="1"/>
  <c r="M16" i="1"/>
  <c r="L16" i="1"/>
  <c r="K16" i="1"/>
  <c r="H16" i="1"/>
  <c r="G16" i="1"/>
  <c r="D16" i="1"/>
  <c r="C16" i="1"/>
  <c r="P36" i="1" l="1"/>
  <c r="P35" i="1"/>
  <c r="P34" i="1"/>
  <c r="T20" i="1" l="1"/>
  <c r="R22" i="1"/>
  <c r="D21" i="1" l="1"/>
  <c r="C21" i="1"/>
  <c r="D20" i="1"/>
  <c r="C20" i="1"/>
  <c r="C22" i="1" l="1"/>
  <c r="T18" i="1" s="1"/>
  <c r="D22" i="1"/>
  <c r="U20" i="1" s="1"/>
  <c r="R20" i="1" s="1"/>
  <c r="J7" i="1"/>
  <c r="J6" i="1"/>
  <c r="I7" i="1"/>
  <c r="I6" i="1"/>
  <c r="U18" i="1" l="1"/>
  <c r="R18" i="1" s="1"/>
  <c r="F7" i="1"/>
  <c r="E7" i="1"/>
  <c r="F6" i="1"/>
  <c r="E6" i="1"/>
  <c r="E16" i="1" l="1"/>
  <c r="F16" i="1"/>
</calcChain>
</file>

<file path=xl/sharedStrings.xml><?xml version="1.0" encoding="utf-8"?>
<sst xmlns="http://schemas.openxmlformats.org/spreadsheetml/2006/main" count="72" uniqueCount="43">
  <si>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</si>
  <si>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</si>
  <si>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</si>
  <si>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</si>
  <si>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</si>
  <si>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</si>
  <si>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</si>
  <si>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</si>
  <si>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</si>
  <si>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</si>
  <si>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</si>
  <si>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</si>
  <si>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</si>
  <si>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</si>
  <si>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</si>
  <si>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</si>
  <si>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</si>
  <si>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</si>
  <si>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</si>
  <si>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EF-1</t>
  </si>
  <si>
    <t>EMP. ROOM</t>
  </si>
  <si>
    <t>EF-2</t>
  </si>
  <si>
    <t>M. RESTROOM</t>
  </si>
  <si>
    <t>EF-3</t>
  </si>
  <si>
    <t>WOMEN'S RR</t>
  </si>
  <si>
    <t>EF-5</t>
  </si>
  <si>
    <t xml:space="preserve">OFFICE </t>
  </si>
  <si>
    <t>TOTALS</t>
  </si>
  <si>
    <t>NET BUILDING AIRFLOW CALCULATION</t>
  </si>
  <si>
    <t>TOTAL OA</t>
  </si>
  <si>
    <t>TOTAL EXHAUST</t>
  </si>
  <si>
    <t>NET AIRFLOW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</si>
  <si>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</si>
  <si>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</si>
  <si>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</si>
  <si>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</si>
  <si>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</si>
  <si>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</si>
  <si>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</si>
  <si>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</si>
  <si>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PHARMACY</t>
  </si>
  <si>
    <t>SALES</t>
  </si>
  <si>
    <t>STOCKROOM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</si>
</sst>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2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1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4" fillId="0" borderId="10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5" fillId="0" borderId="52" xfId="0" applyFont="1" applyBorder="1" applyAlignment="1">
      <alignment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64" fontId="2" fillId="0" borderId="55" xfId="0" applyNumberFormat="1" applyFont="1" applyBorder="1" applyAlignment="1">
      <alignment horizontal="center" vertical="center"/>
    </xf>
    <xf numFmtId="164" fontId="2" fillId="0" borderId="56" xfId="0" applyNumberFormat="1" applyFont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2" borderId="62" xfId="0" applyFont="1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0" fontId="6" fillId="3" borderId="0" xfId="0" applyFont="1" applyFill="1" applyBorder="1"/>
    <xf numFmtId="0" fontId="5" fillId="3" borderId="0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right" vertical="center"/>
    </xf>
    <xf numFmtId="0" fontId="15" fillId="3" borderId="0" xfId="0" applyFont="1" applyFill="1" applyBorder="1" applyAlignment="1">
      <alignment horizontal="center" vertical="center"/>
    </xf>
    <xf numFmtId="165" fontId="15" fillId="3" borderId="0" xfId="0" quotePrefix="1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165" fontId="15" fillId="3" borderId="0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165" fontId="13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17" fillId="3" borderId="0" xfId="0" applyFont="1" applyFill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topLeftCell="A4" zoomScale="80" zoomScaleNormal="55" zoomScaleSheetLayoutView="80" workbookViewId="0">
      <selection activeCell="A27" sqref="A27:P2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18" ht="9.75" customHeight="1" thickBot="1" x14ac:dyDescent="0.35">
      <c r="A3" s="84"/>
    </row>
    <row r="4" spans="1:18" ht="20.100000000000001" customHeight="1" thickBot="1" x14ac:dyDescent="0.3">
      <c r="A4" s="6"/>
      <c r="B4" s="8" t="s">
        <v>1</v>
      </c>
      <c r="C4" s="150" t="s">
        <v>2</v>
      </c>
      <c r="D4" s="151"/>
      <c r="E4" s="131" t="s">
        <v>3</v>
      </c>
      <c r="F4" s="130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41</v>
      </c>
      <c r="C6" s="23">
        <v>2625</v>
      </c>
      <c r="D6" s="24">
        <v>2513</v>
      </c>
      <c r="E6" s="23">
        <f t="shared" ref="E6:F7" si="0">C6-G6</f>
        <v>2137</v>
      </c>
      <c r="F6" s="24">
        <f t="shared" si="0"/>
        <v>2011</v>
      </c>
      <c r="G6" s="25">
        <v>488</v>
      </c>
      <c r="H6" s="26">
        <v>502</v>
      </c>
      <c r="I6" s="27">
        <f>G6/C6</f>
        <v>0.18590476190476191</v>
      </c>
      <c r="J6" s="28">
        <f>H6/D6</f>
        <v>0.19976124154397135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14</v>
      </c>
      <c r="B7" s="71" t="s">
        <v>41</v>
      </c>
      <c r="C7" s="35">
        <v>2625</v>
      </c>
      <c r="D7" s="36">
        <v>2804</v>
      </c>
      <c r="E7" s="35">
        <f t="shared" si="0"/>
        <v>2237</v>
      </c>
      <c r="F7" s="36">
        <f t="shared" si="0"/>
        <v>2393</v>
      </c>
      <c r="G7" s="37">
        <v>388</v>
      </c>
      <c r="H7" s="38">
        <v>411</v>
      </c>
      <c r="I7" s="39">
        <f t="shared" ref="I7:J7" si="1">G7/C7</f>
        <v>0.14780952380952381</v>
      </c>
      <c r="J7" s="40">
        <f t="shared" si="1"/>
        <v>0.14657631954350928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15</v>
      </c>
      <c r="B8" s="71" t="s">
        <v>41</v>
      </c>
      <c r="C8" s="35">
        <v>2275</v>
      </c>
      <c r="D8" s="36">
        <v>2170</v>
      </c>
      <c r="E8" s="35">
        <f t="shared" ref="E8:E11" si="2">C8-G8</f>
        <v>2175</v>
      </c>
      <c r="F8" s="36">
        <f t="shared" ref="F8:F11" si="3">D8-H8</f>
        <v>2076</v>
      </c>
      <c r="G8" s="37">
        <v>100</v>
      </c>
      <c r="H8" s="38">
        <v>94</v>
      </c>
      <c r="I8" s="39">
        <f t="shared" ref="I8:I9" si="4">G8/C8</f>
        <v>4.3956043956043959E-2</v>
      </c>
      <c r="J8" s="40">
        <f t="shared" ref="J8:J9" si="5">H8/D8</f>
        <v>4.3317972350230417E-2</v>
      </c>
      <c r="K8" s="41"/>
      <c r="L8" s="42"/>
      <c r="M8" s="43"/>
      <c r="N8" s="44"/>
      <c r="O8" s="45"/>
      <c r="P8" s="46"/>
      <c r="Q8" s="61"/>
      <c r="R8" s="66"/>
    </row>
    <row r="9" spans="1:18" ht="19.5" customHeight="1" x14ac:dyDescent="0.25">
      <c r="A9" s="73" t="s">
        <v>16</v>
      </c>
      <c r="B9" s="71" t="s">
        <v>41</v>
      </c>
      <c r="C9" s="35">
        <v>2625</v>
      </c>
      <c r="D9" s="36">
        <v>2873</v>
      </c>
      <c r="E9" s="35">
        <f t="shared" si="2"/>
        <v>2137</v>
      </c>
      <c r="F9" s="36">
        <f t="shared" si="3"/>
        <v>2382</v>
      </c>
      <c r="G9" s="37">
        <v>488</v>
      </c>
      <c r="H9" s="38">
        <v>491</v>
      </c>
      <c r="I9" s="39">
        <f t="shared" si="4"/>
        <v>0.18590476190476191</v>
      </c>
      <c r="J9" s="40">
        <f t="shared" si="5"/>
        <v>0.17090149669335189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94" t="s">
        <v>17</v>
      </c>
      <c r="B10" s="95" t="s">
        <v>40</v>
      </c>
      <c r="C10" s="106">
        <v>1050</v>
      </c>
      <c r="D10" s="107">
        <v>989</v>
      </c>
      <c r="E10" s="106">
        <f t="shared" si="2"/>
        <v>1050</v>
      </c>
      <c r="F10" s="107">
        <f t="shared" si="3"/>
        <v>989</v>
      </c>
      <c r="G10" s="96">
        <v>0</v>
      </c>
      <c r="H10" s="97">
        <v>0</v>
      </c>
      <c r="I10" s="98">
        <f>G10/C10</f>
        <v>0</v>
      </c>
      <c r="J10" s="99">
        <f>H10/D10</f>
        <v>0</v>
      </c>
      <c r="K10" s="100"/>
      <c r="L10" s="101"/>
      <c r="M10" s="102"/>
      <c r="N10" s="103"/>
      <c r="O10" s="104"/>
      <c r="P10" s="105"/>
      <c r="Q10" s="68"/>
      <c r="R10" s="66"/>
    </row>
    <row r="11" spans="1:18" ht="20.100000000000001" customHeight="1" x14ac:dyDescent="0.25">
      <c r="A11" s="73" t="s">
        <v>18</v>
      </c>
      <c r="B11" s="71" t="s">
        <v>42</v>
      </c>
      <c r="C11" s="35">
        <v>1050</v>
      </c>
      <c r="D11" s="36">
        <v>1047</v>
      </c>
      <c r="E11" s="35">
        <f t="shared" si="2"/>
        <v>950</v>
      </c>
      <c r="F11" s="36">
        <f t="shared" si="3"/>
        <v>940</v>
      </c>
      <c r="G11" s="37">
        <v>100</v>
      </c>
      <c r="H11" s="38">
        <v>107</v>
      </c>
      <c r="I11" s="39">
        <f t="shared" ref="I11" si="6">G11/C11</f>
        <v>9.5238095238095233E-2</v>
      </c>
      <c r="J11" s="40">
        <f t="shared" ref="J11" si="7">H11/D11</f>
        <v>0.10219675262655205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19</v>
      </c>
      <c r="B12" s="71" t="s">
        <v>20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0">
        <v>300</v>
      </c>
      <c r="P12" s="51">
        <v>0</v>
      </c>
      <c r="Q12" s="61"/>
      <c r="R12" s="66"/>
    </row>
    <row r="13" spans="1:18" ht="20.100000000000001" customHeight="1" x14ac:dyDescent="0.25">
      <c r="A13" s="73" t="s">
        <v>21</v>
      </c>
      <c r="B13" s="71" t="s">
        <v>22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0">
        <v>200</v>
      </c>
      <c r="P13" s="51">
        <v>116</v>
      </c>
      <c r="Q13" s="61"/>
      <c r="R13" s="66"/>
    </row>
    <row r="14" spans="1:18" ht="20.100000000000001" customHeight="1" x14ac:dyDescent="0.25">
      <c r="A14" s="73" t="s">
        <v>23</v>
      </c>
      <c r="B14" s="71" t="s">
        <v>24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0">
        <v>200</v>
      </c>
      <c r="P14" s="51">
        <v>126</v>
      </c>
      <c r="Q14" s="61"/>
      <c r="R14" s="66"/>
    </row>
    <row r="15" spans="1:18" ht="20.100000000000001" customHeight="1" thickBot="1" x14ac:dyDescent="0.3">
      <c r="A15" s="73" t="s">
        <v>25</v>
      </c>
      <c r="B15" s="109" t="s">
        <v>26</v>
      </c>
      <c r="C15" s="110"/>
      <c r="D15" s="111"/>
      <c r="E15" s="112"/>
      <c r="F15" s="111"/>
      <c r="G15" s="113"/>
      <c r="H15" s="114"/>
      <c r="I15" s="115"/>
      <c r="J15" s="114"/>
      <c r="K15" s="113"/>
      <c r="L15" s="114"/>
      <c r="M15" s="116"/>
      <c r="N15" s="117"/>
      <c r="O15" s="118">
        <v>300</v>
      </c>
      <c r="P15" s="119">
        <v>153</v>
      </c>
      <c r="Q15" s="61"/>
      <c r="R15" s="66"/>
    </row>
    <row r="16" spans="1:18" ht="20.100000000000001" customHeight="1" thickBot="1" x14ac:dyDescent="0.3">
      <c r="A16" s="120" t="s">
        <v>27</v>
      </c>
      <c r="B16" s="121"/>
      <c r="C16" s="74">
        <f>SUM(C6:C15)</f>
        <v>12250</v>
      </c>
      <c r="D16" s="75">
        <f>SUM(D6:D15)</f>
        <v>12396</v>
      </c>
      <c r="E16" s="74">
        <f>SUM(E6:E15)</f>
        <v>10686</v>
      </c>
      <c r="F16" s="75">
        <f>SUM(F6:F15)</f>
        <v>10791</v>
      </c>
      <c r="G16" s="76">
        <f>SUM(G6:G15)</f>
        <v>1564</v>
      </c>
      <c r="H16" s="77">
        <f>SUM(H6:H15)</f>
        <v>1605</v>
      </c>
      <c r="I16" s="78"/>
      <c r="J16" s="79"/>
      <c r="K16" s="76">
        <f>SUM(K6:K15)</f>
        <v>0</v>
      </c>
      <c r="L16" s="77">
        <f>SUM(L6:L15)</f>
        <v>0</v>
      </c>
      <c r="M16" s="108">
        <f>SUM(M6:M15)</f>
        <v>0</v>
      </c>
      <c r="N16" s="80">
        <f>SUM(N6:N15)</f>
        <v>0</v>
      </c>
      <c r="O16" s="81">
        <f>SUM(O6:O15)</f>
        <v>1000</v>
      </c>
      <c r="P16" s="82">
        <f>SUM(P6:P15)</f>
        <v>395</v>
      </c>
      <c r="Q16" s="52"/>
      <c r="R16" s="66"/>
    </row>
    <row r="17" spans="1:21" ht="20.100000000000001" customHeight="1" x14ac:dyDescent="0.25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3" t="s">
        <v>28</v>
      </c>
      <c r="B18" s="83"/>
      <c r="C18" s="83"/>
      <c r="D18" s="83"/>
      <c r="F18" s="188"/>
      <c r="G18" s="188"/>
      <c r="H18" s="189"/>
      <c r="I18" s="189"/>
      <c r="J18" s="189"/>
      <c r="K18" s="190"/>
      <c r="L18" s="191"/>
      <c r="M18" s="190"/>
      <c r="N18" s="190"/>
      <c r="O18" s="190"/>
      <c r="P18" s="190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77" t="s">
        <v>27</v>
      </c>
      <c r="B19" s="178"/>
      <c r="C19" s="85" t="s">
        <v>11</v>
      </c>
      <c r="D19" s="86" t="s">
        <v>12</v>
      </c>
      <c r="F19" s="188"/>
      <c r="G19" s="188"/>
      <c r="H19" s="189"/>
      <c r="I19" s="189"/>
      <c r="J19" s="189"/>
      <c r="K19" s="190"/>
      <c r="L19" s="192"/>
      <c r="M19" s="192"/>
      <c r="N19" s="192"/>
      <c r="O19" s="192"/>
      <c r="P19" s="193"/>
    </row>
    <row r="20" spans="1:21" ht="18.75" customHeight="1" x14ac:dyDescent="0.25">
      <c r="A20" s="179" t="s">
        <v>29</v>
      </c>
      <c r="B20" s="180"/>
      <c r="C20" s="87">
        <f>G16+K16</f>
        <v>1564</v>
      </c>
      <c r="D20" s="88">
        <f>H16+L16</f>
        <v>1605</v>
      </c>
      <c r="F20" s="194"/>
      <c r="G20" s="194"/>
      <c r="H20" s="195"/>
      <c r="I20" s="195"/>
      <c r="J20" s="195"/>
      <c r="K20" s="190"/>
      <c r="L20" s="192"/>
      <c r="M20" s="192"/>
      <c r="N20" s="192"/>
      <c r="O20" s="192"/>
      <c r="P20" s="196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181" t="s">
        <v>30</v>
      </c>
      <c r="B21" s="182"/>
      <c r="C21" s="91">
        <f>M16+O16</f>
        <v>1000</v>
      </c>
      <c r="D21" s="92">
        <f>N16+P16</f>
        <v>395</v>
      </c>
      <c r="F21" s="194"/>
      <c r="G21" s="194"/>
      <c r="H21" s="195"/>
      <c r="I21" s="195"/>
      <c r="J21" s="195"/>
      <c r="K21" s="190"/>
      <c r="L21" s="192"/>
      <c r="M21" s="192"/>
      <c r="N21" s="192"/>
      <c r="O21" s="192"/>
      <c r="P21" s="193"/>
    </row>
    <row r="22" spans="1:21" ht="18.75" customHeight="1" thickBot="1" x14ac:dyDescent="0.35">
      <c r="A22" s="183" t="s">
        <v>31</v>
      </c>
      <c r="B22" s="184"/>
      <c r="C22" s="89">
        <f>C20-C21</f>
        <v>564</v>
      </c>
      <c r="D22" s="90">
        <f>D20-D21</f>
        <v>1210</v>
      </c>
      <c r="F22" s="194"/>
      <c r="G22" s="194"/>
      <c r="H22" s="197"/>
      <c r="I22" s="197"/>
      <c r="J22" s="197"/>
      <c r="K22" s="190"/>
      <c r="L22" s="192"/>
      <c r="M22" s="192"/>
      <c r="N22" s="192"/>
      <c r="O22" s="192"/>
      <c r="P22" s="196"/>
      <c r="R22" s="1" t="b">
        <f>AND(H23&gt;=-0.02, H23&lt;=0.02)</f>
        <v>1</v>
      </c>
    </row>
    <row r="23" spans="1:21" ht="16.5" customHeight="1" x14ac:dyDescent="0.25">
      <c r="F23" s="198"/>
      <c r="G23" s="198"/>
      <c r="H23" s="199"/>
      <c r="I23" s="199"/>
      <c r="J23" s="199"/>
      <c r="K23" s="190"/>
      <c r="L23" s="192"/>
      <c r="M23" s="192"/>
      <c r="N23" s="192"/>
      <c r="O23" s="192"/>
      <c r="P23" s="193"/>
    </row>
    <row r="24" spans="1:21" ht="13.65" customHeight="1" x14ac:dyDescent="0.25">
      <c r="A24" s="52"/>
      <c r="B24" s="52"/>
      <c r="C24" s="52"/>
      <c r="D24" s="52"/>
      <c r="E24" s="52"/>
      <c r="F24" s="200"/>
      <c r="G24" s="200"/>
      <c r="H24" s="200"/>
      <c r="I24" s="200"/>
      <c r="J24" s="200"/>
      <c r="K24" s="200"/>
      <c r="L24" s="192"/>
      <c r="M24" s="192"/>
      <c r="N24" s="192"/>
      <c r="O24" s="192"/>
      <c r="P24" s="201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32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36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8"/>
      <c r="Q27" s="67"/>
    </row>
    <row r="28" spans="1:21" ht="20.100000000000001" customHeight="1" x14ac:dyDescent="0.25">
      <c r="A28" s="139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1"/>
      <c r="Q28" s="67"/>
    </row>
    <row r="29" spans="1:21" ht="20.100000000000001" customHeight="1" thickBot="1" x14ac:dyDescent="0.3">
      <c r="A29" s="142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4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45" t="s">
        <v>33</v>
      </c>
      <c r="B32" s="146"/>
      <c r="C32" s="146"/>
      <c r="D32" s="146"/>
      <c r="E32" s="146"/>
      <c r="F32" s="147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9</v>
      </c>
      <c r="B33" s="169" t="s">
        <v>34</v>
      </c>
      <c r="C33" s="170"/>
      <c r="D33" s="130" t="s">
        <v>35</v>
      </c>
      <c r="E33" s="132"/>
      <c r="F33" s="132"/>
      <c r="G33" s="131"/>
      <c r="H33" s="130" t="s">
        <v>36</v>
      </c>
      <c r="I33" s="131"/>
      <c r="J33" s="132" t="s">
        <v>37</v>
      </c>
      <c r="K33" s="132"/>
      <c r="L33" s="133" t="s">
        <v>6</v>
      </c>
      <c r="M33" s="133"/>
      <c r="N33" s="126" t="s">
        <v>7</v>
      </c>
      <c r="O33" s="127"/>
      <c r="P33" s="58" t="s">
        <v>38</v>
      </c>
    </row>
    <row r="34" spans="1:16" ht="18.75" customHeight="1" thickBot="1" x14ac:dyDescent="0.3">
      <c r="A34" s="59" t="s">
        <v>39</v>
      </c>
      <c r="B34" s="167"/>
      <c r="C34" s="168"/>
      <c r="D34" s="159"/>
      <c r="E34" s="173"/>
      <c r="F34" s="173"/>
      <c r="G34" s="160"/>
      <c r="H34" s="159"/>
      <c r="I34" s="160"/>
      <c r="J34" s="161"/>
      <c r="K34" s="162"/>
      <c r="L34" s="124"/>
      <c r="M34" s="125"/>
      <c r="N34" s="128"/>
      <c r="O34" s="129"/>
      <c r="P34" s="57">
        <f t="shared" ref="P34:P42" si="8">L34-N34</f>
        <v>0</v>
      </c>
    </row>
    <row r="35" spans="1:16" ht="18.75" customHeight="1" thickBot="1" x14ac:dyDescent="0.3">
      <c r="A35" s="60" t="s">
        <v>39</v>
      </c>
      <c r="B35" s="166"/>
      <c r="C35" s="166"/>
      <c r="D35" s="134"/>
      <c r="E35" s="165"/>
      <c r="F35" s="165"/>
      <c r="G35" s="135"/>
      <c r="H35" s="134"/>
      <c r="I35" s="135"/>
      <c r="J35" s="122"/>
      <c r="K35" s="123"/>
      <c r="L35" s="124"/>
      <c r="M35" s="125"/>
      <c r="N35" s="128"/>
      <c r="O35" s="129"/>
      <c r="P35" s="57">
        <f t="shared" si="8"/>
        <v>0</v>
      </c>
    </row>
    <row r="36" spans="1:16" ht="19.2" customHeight="1" thickBot="1" x14ac:dyDescent="0.3">
      <c r="A36" s="60" t="s">
        <v>39</v>
      </c>
      <c r="B36" s="171"/>
      <c r="C36" s="172"/>
      <c r="D36" s="134"/>
      <c r="E36" s="165"/>
      <c r="F36" s="165"/>
      <c r="G36" s="135"/>
      <c r="H36" s="134"/>
      <c r="I36" s="135"/>
      <c r="J36" s="134"/>
      <c r="K36" s="158"/>
      <c r="L36" s="163"/>
      <c r="M36" s="164"/>
      <c r="N36" s="174"/>
      <c r="O36" s="175"/>
      <c r="P36" s="57">
        <f t="shared" si="8"/>
        <v>0</v>
      </c>
    </row>
    <row r="37" spans="1:16" ht="19.5" customHeight="1" thickBot="1" x14ac:dyDescent="0.3">
      <c r="A37" s="59" t="s">
        <v>39</v>
      </c>
      <c r="B37" s="185"/>
      <c r="C37" s="186"/>
      <c r="D37" s="171"/>
      <c r="E37" s="187"/>
      <c r="F37" s="187"/>
      <c r="G37" s="172"/>
      <c r="H37" s="171"/>
      <c r="I37" s="172"/>
      <c r="J37" s="171"/>
      <c r="K37" s="172"/>
      <c r="L37" s="163"/>
      <c r="M37" s="164"/>
      <c r="N37" s="174"/>
      <c r="O37" s="175"/>
      <c r="P37" s="57">
        <f t="shared" si="8"/>
        <v>0</v>
      </c>
    </row>
    <row r="38" spans="1:16" ht="19.5" customHeight="1" thickBot="1" x14ac:dyDescent="0.3">
      <c r="A38" s="60" t="s">
        <v>39</v>
      </c>
      <c r="B38" s="171"/>
      <c r="C38" s="172"/>
      <c r="D38" s="134"/>
      <c r="E38" s="165"/>
      <c r="F38" s="165"/>
      <c r="G38" s="135"/>
      <c r="H38" s="134"/>
      <c r="I38" s="135"/>
      <c r="J38" s="134"/>
      <c r="K38" s="135"/>
      <c r="L38" s="163"/>
      <c r="M38" s="164"/>
      <c r="N38" s="174"/>
      <c r="O38" s="175"/>
      <c r="P38" s="57">
        <f t="shared" si="8"/>
        <v>0</v>
      </c>
    </row>
    <row r="39" spans="1:16" ht="19.5" customHeight="1" thickBot="1" x14ac:dyDescent="0.3">
      <c r="A39" s="60" t="s">
        <v>39</v>
      </c>
      <c r="B39" s="171"/>
      <c r="C39" s="172"/>
      <c r="D39" s="134"/>
      <c r="E39" s="165"/>
      <c r="F39" s="165"/>
      <c r="G39" s="135"/>
      <c r="H39" s="134"/>
      <c r="I39" s="135"/>
      <c r="J39" s="134"/>
      <c r="K39" s="135"/>
      <c r="L39" s="163"/>
      <c r="M39" s="164"/>
      <c r="N39" s="174"/>
      <c r="O39" s="175"/>
      <c r="P39" s="57">
        <f t="shared" si="8"/>
        <v>0</v>
      </c>
    </row>
    <row r="40" spans="1:16" ht="19.5" customHeight="1" thickBot="1" x14ac:dyDescent="0.3">
      <c r="A40" s="59" t="s">
        <v>39</v>
      </c>
      <c r="B40" s="185"/>
      <c r="C40" s="186"/>
      <c r="D40" s="171"/>
      <c r="E40" s="187"/>
      <c r="F40" s="187"/>
      <c r="G40" s="172"/>
      <c r="H40" s="171"/>
      <c r="I40" s="172"/>
      <c r="J40" s="171"/>
      <c r="K40" s="172"/>
      <c r="L40" s="163"/>
      <c r="M40" s="164"/>
      <c r="N40" s="174"/>
      <c r="O40" s="175"/>
      <c r="P40" s="57">
        <f t="shared" si="8"/>
        <v>0</v>
      </c>
    </row>
    <row r="41" spans="1:16" ht="19.5" customHeight="1" thickBot="1" x14ac:dyDescent="0.3">
      <c r="A41" s="60" t="s">
        <v>39</v>
      </c>
      <c r="B41" s="171"/>
      <c r="C41" s="172"/>
      <c r="D41" s="134"/>
      <c r="E41" s="165"/>
      <c r="F41" s="165"/>
      <c r="G41" s="135"/>
      <c r="H41" s="134"/>
      <c r="I41" s="135"/>
      <c r="J41" s="134"/>
      <c r="K41" s="135"/>
      <c r="L41" s="163"/>
      <c r="M41" s="164"/>
      <c r="N41" s="174"/>
      <c r="O41" s="175"/>
      <c r="P41" s="57">
        <f t="shared" si="8"/>
        <v>0</v>
      </c>
    </row>
    <row r="42" spans="1:16" ht="18.75" customHeight="1" x14ac:dyDescent="0.25">
      <c r="A42" s="60" t="s">
        <v>39</v>
      </c>
      <c r="B42" s="171"/>
      <c r="C42" s="172"/>
      <c r="D42" s="134"/>
      <c r="E42" s="165"/>
      <c r="F42" s="165"/>
      <c r="G42" s="135"/>
      <c r="H42" s="134"/>
      <c r="I42" s="135"/>
      <c r="J42" s="134"/>
      <c r="K42" s="135"/>
      <c r="L42" s="163"/>
      <c r="M42" s="164"/>
      <c r="N42" s="174"/>
      <c r="O42" s="175"/>
      <c r="P42" s="57">
        <f t="shared" si="8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88"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D36:G36"/>
    <mergeCell ref="B35:C35"/>
    <mergeCell ref="B34:C34"/>
    <mergeCell ref="B33:C33"/>
    <mergeCell ref="B36:C36"/>
    <mergeCell ref="D33:G33"/>
    <mergeCell ref="D34:G34"/>
    <mergeCell ref="D35:G35"/>
    <mergeCell ref="H36:I36"/>
    <mergeCell ref="J36:K36"/>
    <mergeCell ref="L34:M34"/>
    <mergeCell ref="H34:I34"/>
    <mergeCell ref="J34:K34"/>
    <mergeCell ref="L36:M36"/>
    <mergeCell ref="I4:J4"/>
    <mergeCell ref="C4:D4"/>
    <mergeCell ref="O4:P4"/>
    <mergeCell ref="K4:L4"/>
    <mergeCell ref="G4:H4"/>
    <mergeCell ref="E4:F4"/>
    <mergeCell ref="M4:N4"/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2023-01-11T16:11:15Z</cp:lastPrinted>
  <dcterms:created xsi:type="dcterms:W3CDTF">2015-11-16T19:09:52Z</dcterms:created>
  <dcterms:modified xsi:type="dcterms:W3CDTF">2023-01-11T16:12:08Z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