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32 St. Louis, MO/4 ASSET-REPORT DOCS/"/>
    </mc:Choice>
  </mc:AlternateContent>
  <xr:revisionPtr revIDLastSave="36" documentId="13_ncr:1_{EB8C3A1E-E5DA-4C21-88D5-0193A5B56878}" xr6:coauthVersionLast="47" xr6:coauthVersionMax="47" xr10:uidLastSave="{F98FE01F-00F4-4BDB-B408-7156A2231256}"/>
  <bookViews>
    <workbookView xWindow="32100" yWindow="2415" windowWidth="15390" windowHeight="1129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C16" i="1"/>
  <c r="E6" i="1"/>
  <c r="E7" i="1"/>
  <c r="D24" i="1"/>
  <c r="C23" i="1" l="1"/>
  <c r="C22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D15" i="1"/>
  <c r="C15" i="1"/>
  <c r="C17" i="1" l="1"/>
  <c r="T13" i="1" s="1"/>
  <c r="D17" i="1"/>
  <c r="U15" i="1" s="1"/>
  <c r="R15" i="1" s="1"/>
  <c r="J7" i="1"/>
  <c r="J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<sst xmlns="http://schemas.openxmlformats.org/spreadsheetml/2006/main" count="78" uniqueCount="48">
  <si>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</si>
  <si>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</si>
  <si>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</si>
  <si>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</si>
  <si>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</si>
  <si>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</si>
  <si>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</si>
  <si>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</si>
  <si>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</si>
  <si>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</si>
  <si>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</si>
  <si>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</si>
  <si>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</si>
  <si>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</si>
  <si>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</si>
  <si>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</si>
  <si>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</si>
  <si>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</si>
  <si>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</si>
  <si>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</si>
  <si>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</si>
  <si>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</si>
  <si>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</si>
  <si>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</si>
  <si>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</si>
  <si>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</si>
  <si>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</si>
  <si>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</si>
  <si>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</si>
  <si>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</si>
  <si>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</si>
  <si>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</si>
  <si>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</si>
  <si>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</si>
  <si>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</si>
  <si>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</si>
  <si>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</si>
  <si>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</si>
  <si>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</si>
  <si>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</si>
  <si>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</si>
  <si>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</si>
  <si>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>KITCHEN</t>
  </si>
  <si>
    <t>KEF-1</t>
  </si>
  <si>
    <t>KEF-2</t>
  </si>
  <si>
    <t>HOOD #1</t>
  </si>
  <si>
    <t>HOOD #2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</si>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</sst>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59365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J7" sqref="J7"/>
    </sheetView>
  </sheetViews>
  <sheetFormatPr defaultColWidth="9.109375" defaultRowHeight="13.2" x14ac:dyDescent="0.25"/>
  <cols>
    <col min="1" max="1" width="10.5546875" style="1" customWidth="1"/>
    <col min="2" max="2" width="13.441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9" t="s">
        <v>32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70" t="s">
        <v>0</v>
      </c>
      <c r="D4" s="171"/>
      <c r="E4" s="163" t="s">
        <v>1</v>
      </c>
      <c r="F4" s="162"/>
      <c r="G4" s="176" t="s">
        <v>2</v>
      </c>
      <c r="H4" s="177"/>
      <c r="I4" s="168" t="s">
        <v>26</v>
      </c>
      <c r="J4" s="169"/>
      <c r="K4" s="174" t="s">
        <v>3</v>
      </c>
      <c r="L4" s="175"/>
      <c r="M4" s="172" t="s">
        <v>4</v>
      </c>
      <c r="N4" s="173"/>
      <c r="O4" s="172" t="s">
        <v>37</v>
      </c>
      <c r="P4" s="173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23</v>
      </c>
      <c r="B6" s="73" t="s">
        <v>41</v>
      </c>
      <c r="C6" s="35">
        <v>4000</v>
      </c>
      <c r="D6" s="24"/>
      <c r="E6" s="23">
        <f>C6-G6</f>
        <v>2900</v>
      </c>
      <c r="F6" s="24">
        <f t="shared" ref="E6:F7" si="0">D6-H6</f>
        <v>0</v>
      </c>
      <c r="G6" s="25">
        <v>1100</v>
      </c>
      <c r="H6" s="26"/>
      <c r="I6" s="27">
        <f>G6/C6</f>
        <v>0.27500000000000002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24</v>
      </c>
      <c r="B7" s="74" t="s">
        <v>42</v>
      </c>
      <c r="C7" s="65">
        <v>6000</v>
      </c>
      <c r="D7" s="36"/>
      <c r="E7" s="35">
        <f>C7-G7</f>
        <v>4950</v>
      </c>
      <c r="F7" s="36">
        <f t="shared" si="0"/>
        <v>0</v>
      </c>
      <c r="G7" s="37">
        <v>1050</v>
      </c>
      <c r="H7" s="38"/>
      <c r="I7" s="39">
        <f>G7/C7</f>
        <v>0.17499999999999999</v>
      </c>
      <c r="J7" s="40" t="e">
        <f t="shared" ref="I7:J7" si="1">H7/D7</f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43</v>
      </c>
      <c r="B8" s="74" t="s">
        <v>45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700</v>
      </c>
      <c r="N8" s="51"/>
      <c r="O8" s="45"/>
      <c r="P8" s="46"/>
      <c r="Q8" s="64"/>
      <c r="R8" s="69"/>
    </row>
    <row r="9" spans="1:21" ht="20.100000000000001" customHeight="1" x14ac:dyDescent="0.25">
      <c r="A9" s="104" t="s">
        <v>44</v>
      </c>
      <c r="B9" s="105" t="s">
        <v>46</v>
      </c>
      <c r="C9" s="110"/>
      <c r="D9" s="111"/>
      <c r="E9" s="110"/>
      <c r="F9" s="111"/>
      <c r="G9" s="106"/>
      <c r="H9" s="107"/>
      <c r="I9" s="112"/>
      <c r="J9" s="107"/>
      <c r="K9" s="106"/>
      <c r="L9" s="107"/>
      <c r="M9" s="113">
        <v>738</v>
      </c>
      <c r="N9" s="114"/>
      <c r="O9" s="108"/>
      <c r="P9" s="109"/>
      <c r="Q9" s="64"/>
      <c r="R9" s="69"/>
    </row>
    <row r="10" spans="1:21" ht="20.100000000000001" customHeight="1" thickBot="1" x14ac:dyDescent="0.3">
      <c r="A10" s="76" t="s">
        <v>25</v>
      </c>
      <c r="B10" s="74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300</v>
      </c>
      <c r="P10" s="54"/>
      <c r="Q10" s="64"/>
      <c r="R10" s="69"/>
    </row>
    <row r="11" spans="1:21" ht="20.100000000000001" customHeight="1" thickBot="1" x14ac:dyDescent="0.3">
      <c r="A11" s="134" t="s">
        <v>27</v>
      </c>
      <c r="B11" s="135"/>
      <c r="C11" s="77">
        <f>SUM(C6:C10)</f>
        <v>10000</v>
      </c>
      <c r="D11" s="78">
        <f>SUM(D6:D10)</f>
        <v>0</v>
      </c>
      <c r="E11" s="77">
        <f>SUM(E6:E10)</f>
        <v>7850</v>
      </c>
      <c r="F11" s="78">
        <f>SUM(F6:F10)</f>
        <v>0</v>
      </c>
      <c r="G11" s="79">
        <f>SUM(G6:G10)</f>
        <v>2150</v>
      </c>
      <c r="H11" s="80">
        <f>SUM(H6:H10)</f>
        <v>0</v>
      </c>
      <c r="I11" s="81"/>
      <c r="J11" s="82"/>
      <c r="K11" s="79">
        <f>SUM(K6:K10)</f>
        <v>0</v>
      </c>
      <c r="L11" s="80">
        <f>SUM(L6:L10)</f>
        <v>0</v>
      </c>
      <c r="M11" s="115">
        <f>SUM(M6:M10)</f>
        <v>1438</v>
      </c>
      <c r="N11" s="83">
        <f>SUM(N6:N10)</f>
        <v>0</v>
      </c>
      <c r="O11" s="84">
        <f>SUM(O6:O10)</f>
        <v>300</v>
      </c>
      <c r="P11" s="85">
        <f>SUM(P6:P10)</f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28</v>
      </c>
      <c r="B13" s="86"/>
      <c r="C13" s="86"/>
      <c r="D13" s="86"/>
      <c r="F13" s="227" t="s">
        <v>10</v>
      </c>
      <c r="G13" s="228"/>
      <c r="H13" s="203" t="s">
        <v>31</v>
      </c>
      <c r="I13" s="204"/>
      <c r="J13" s="205"/>
      <c r="L13" s="98" t="s">
        <v>33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56" t="s">
        <v>27</v>
      </c>
      <c r="B14" s="157"/>
      <c r="C14" s="89" t="s">
        <v>7</v>
      </c>
      <c r="D14" s="90" t="s">
        <v>8</v>
      </c>
      <c r="F14" s="229"/>
      <c r="G14" s="230"/>
      <c r="H14" s="206"/>
      <c r="I14" s="207"/>
      <c r="J14" s="208"/>
      <c r="L14" s="200" t="s">
        <v>36</v>
      </c>
      <c r="M14" s="200"/>
      <c r="N14" s="200"/>
      <c r="O14" s="200"/>
      <c r="P14" s="101">
        <f>IF(R13=TRUE, 1, 0)</f>
        <v>1</v>
      </c>
    </row>
    <row r="15" spans="1:21" ht="18.75" customHeight="1" x14ac:dyDescent="0.25">
      <c r="A15" s="221" t="s">
        <v>30</v>
      </c>
      <c r="B15" s="222"/>
      <c r="C15" s="91">
        <f>G11+K11</f>
        <v>2150</v>
      </c>
      <c r="D15" s="92">
        <f>H11+L11</f>
        <v>0</v>
      </c>
      <c r="F15" s="138" t="s">
        <v>11</v>
      </c>
      <c r="G15" s="139"/>
      <c r="H15" s="212"/>
      <c r="I15" s="213"/>
      <c r="J15" s="214"/>
      <c r="L15" s="201"/>
      <c r="M15" s="201"/>
      <c r="N15" s="201"/>
      <c r="O15" s="201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223" t="s">
        <v>29</v>
      </c>
      <c r="B16" s="224"/>
      <c r="C16" s="95">
        <f>M11+O11</f>
        <v>1738</v>
      </c>
      <c r="D16" s="96">
        <f>N11+P11</f>
        <v>0</v>
      </c>
      <c r="F16" s="140" t="s">
        <v>12</v>
      </c>
      <c r="G16" s="141"/>
      <c r="H16" s="215"/>
      <c r="I16" s="216"/>
      <c r="J16" s="217"/>
      <c r="L16" s="202" t="s">
        <v>34</v>
      </c>
      <c r="M16" s="202"/>
      <c r="N16" s="202"/>
      <c r="O16" s="202"/>
      <c r="P16" s="102" t="e">
        <f>IF(R15=TRUE, 1, 0)</f>
        <v>#DIV/0!</v>
      </c>
    </row>
    <row r="17" spans="1:18" ht="18.75" customHeight="1" thickBot="1" x14ac:dyDescent="0.35">
      <c r="A17" s="225" t="s">
        <v>15</v>
      </c>
      <c r="B17" s="226"/>
      <c r="C17" s="93">
        <f>C15-C16</f>
        <v>412</v>
      </c>
      <c r="D17" s="94">
        <f>D15-D16</f>
        <v>0</v>
      </c>
      <c r="F17" s="231" t="s">
        <v>13</v>
      </c>
      <c r="G17" s="232"/>
      <c r="H17" s="218"/>
      <c r="I17" s="219"/>
      <c r="J17" s="220"/>
      <c r="L17" s="201"/>
      <c r="M17" s="201"/>
      <c r="N17" s="201"/>
      <c r="O17" s="201"/>
      <c r="P17" s="103"/>
      <c r="R17" s="1" t="e">
        <f>AND(H18&gt;=-0.02, H18&lt;=0.02)</f>
        <v>#DIV/0!</v>
      </c>
    </row>
    <row r="18" spans="1:18" ht="16.5" customHeight="1" thickBot="1" x14ac:dyDescent="0.3">
      <c r="F18" s="154" t="s">
        <v>14</v>
      </c>
      <c r="G18" s="155"/>
      <c r="H18" s="209" t="e">
        <f>AVERAGE(H15:J17)</f>
        <v>#DIV/0!</v>
      </c>
      <c r="I18" s="210"/>
      <c r="J18" s="211"/>
      <c r="L18" s="198" t="s">
        <v>35</v>
      </c>
      <c r="M18" s="198"/>
      <c r="N18" s="198"/>
      <c r="O18" s="198"/>
      <c r="P18" s="97" t="e">
        <f>IF(R17=TRUE, 1, 0)</f>
        <v>#DIV/0!</v>
      </c>
    </row>
    <row r="19" spans="1:18" ht="13.6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98"/>
      <c r="M19" s="198"/>
      <c r="N19" s="198"/>
      <c r="O19" s="198"/>
      <c r="P19" s="100"/>
    </row>
    <row r="20" spans="1:18" ht="31.95" customHeight="1" thickBot="1" x14ac:dyDescent="0.3">
      <c r="A20" s="99" t="s">
        <v>38</v>
      </c>
      <c r="B20" s="86"/>
      <c r="C20" s="86"/>
      <c r="D20" s="86"/>
      <c r="E20" s="55"/>
      <c r="F20" s="55"/>
      <c r="G20" s="55"/>
      <c r="H20" s="55"/>
      <c r="I20" s="55"/>
      <c r="J20" s="55"/>
      <c r="K20" s="55"/>
      <c r="L20" s="116"/>
      <c r="M20" s="116"/>
      <c r="N20" s="116"/>
      <c r="O20" s="116"/>
      <c r="P20" s="100"/>
    </row>
    <row r="21" spans="1:18" ht="31.95" customHeight="1" thickBot="1" x14ac:dyDescent="0.3">
      <c r="A21" s="156" t="s">
        <v>27</v>
      </c>
      <c r="B21" s="157"/>
      <c r="C21" s="89" t="s">
        <v>7</v>
      </c>
      <c r="D21" s="90" t="s">
        <v>8</v>
      </c>
      <c r="E21" s="55"/>
      <c r="F21" s="55"/>
      <c r="G21" s="55"/>
      <c r="H21" s="55"/>
      <c r="I21" s="55"/>
      <c r="J21" s="55"/>
      <c r="K21" s="55"/>
      <c r="L21" s="116"/>
      <c r="M21" s="116"/>
      <c r="N21" s="116"/>
      <c r="O21" s="116"/>
      <c r="P21" s="100"/>
    </row>
    <row r="22" spans="1:18" ht="16.95" customHeight="1" x14ac:dyDescent="0.25">
      <c r="A22" s="128" t="s">
        <v>39</v>
      </c>
      <c r="B22" s="129"/>
      <c r="C22" s="91">
        <f>G18+K18</f>
        <v>0</v>
      </c>
      <c r="D22" s="92"/>
      <c r="E22" s="55"/>
      <c r="F22" s="55"/>
      <c r="G22" s="55"/>
      <c r="H22" s="55"/>
      <c r="I22" s="55"/>
      <c r="J22" s="55"/>
      <c r="K22" s="55"/>
      <c r="L22" s="116"/>
      <c r="M22" s="116"/>
      <c r="N22" s="116"/>
      <c r="O22" s="116"/>
      <c r="P22" s="100"/>
    </row>
    <row r="23" spans="1:18" ht="18.600000000000001" customHeight="1" thickBot="1" x14ac:dyDescent="0.3">
      <c r="A23" s="130" t="s">
        <v>40</v>
      </c>
      <c r="B23" s="131"/>
      <c r="C23" s="95">
        <f>M18+O18</f>
        <v>0</v>
      </c>
      <c r="D23" s="96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18" ht="18.600000000000001" customHeight="1" thickBot="1" x14ac:dyDescent="0.35">
      <c r="A24" s="132" t="s">
        <v>15</v>
      </c>
      <c r="B24" s="133"/>
      <c r="C24" s="123">
        <f>C22-C23</f>
        <v>0</v>
      </c>
      <c r="D24" s="124">
        <f>D22-D23</f>
        <v>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22" customFormat="1" ht="33" customHeight="1" x14ac:dyDescent="0.3">
      <c r="A25" s="117"/>
      <c r="B25" s="118"/>
      <c r="C25" s="119"/>
      <c r="D25" s="119"/>
      <c r="E25" s="120"/>
      <c r="F25" s="120"/>
      <c r="G25" s="120"/>
      <c r="H25" s="120"/>
      <c r="I25" s="120"/>
      <c r="J25" s="120"/>
      <c r="K25" s="120"/>
      <c r="L25" s="121"/>
      <c r="M25" s="121"/>
      <c r="N25" s="120"/>
      <c r="O25" s="120"/>
    </row>
    <row r="26" spans="1:18" ht="13.2" customHeight="1" thickBot="1" x14ac:dyDescent="0.35">
      <c r="A26" s="125"/>
      <c r="B26" s="126"/>
      <c r="C26" s="127"/>
      <c r="D26" s="127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  <c r="Q27" s="70"/>
    </row>
    <row r="28" spans="1:18" ht="20.100000000000001" customHeight="1" x14ac:dyDescent="0.25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70"/>
    </row>
    <row r="29" spans="1:18" ht="20.100000000000001" customHeight="1" thickBot="1" x14ac:dyDescent="0.3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151" t="s">
        <v>16</v>
      </c>
      <c r="B32" s="152"/>
      <c r="C32" s="152"/>
      <c r="D32" s="152"/>
      <c r="E32" s="152"/>
      <c r="F32" s="153"/>
      <c r="G32" s="56"/>
      <c r="H32" s="56"/>
      <c r="I32" s="56"/>
      <c r="J32" s="56"/>
      <c r="K32" s="56"/>
      <c r="L32" s="56"/>
      <c r="M32" s="56"/>
      <c r="N32" s="56"/>
      <c r="O32" s="56"/>
      <c r="P32" s="55"/>
      <c r="Q32" s="57"/>
    </row>
    <row r="33" spans="1:16" ht="19.2" customHeight="1" thickBot="1" x14ac:dyDescent="0.3">
      <c r="A33" s="5" t="s">
        <v>6</v>
      </c>
      <c r="B33" s="191" t="s">
        <v>21</v>
      </c>
      <c r="C33" s="192"/>
      <c r="D33" s="162" t="s">
        <v>20</v>
      </c>
      <c r="E33" s="164"/>
      <c r="F33" s="164"/>
      <c r="G33" s="163"/>
      <c r="H33" s="162" t="s">
        <v>17</v>
      </c>
      <c r="I33" s="163"/>
      <c r="J33" s="164" t="s">
        <v>18</v>
      </c>
      <c r="K33" s="164"/>
      <c r="L33" s="165" t="s">
        <v>3</v>
      </c>
      <c r="M33" s="165"/>
      <c r="N33" s="158" t="s">
        <v>4</v>
      </c>
      <c r="O33" s="159"/>
      <c r="P33" s="61" t="s">
        <v>19</v>
      </c>
    </row>
    <row r="34" spans="1:16" ht="18.75" customHeight="1" thickBot="1" x14ac:dyDescent="0.3">
      <c r="A34" s="62" t="s">
        <v>22</v>
      </c>
      <c r="B34" s="189"/>
      <c r="C34" s="190"/>
      <c r="D34" s="181"/>
      <c r="E34" s="195"/>
      <c r="F34" s="195"/>
      <c r="G34" s="182"/>
      <c r="H34" s="181"/>
      <c r="I34" s="182"/>
      <c r="J34" s="183"/>
      <c r="K34" s="184"/>
      <c r="L34" s="179"/>
      <c r="M34" s="180"/>
      <c r="N34" s="160"/>
      <c r="O34" s="161"/>
      <c r="P34" s="60">
        <f t="shared" ref="P34:P42" si="2">L34-N34</f>
        <v>0</v>
      </c>
    </row>
    <row r="35" spans="1:16" ht="18.75" customHeight="1" thickBot="1" x14ac:dyDescent="0.3">
      <c r="A35" s="63" t="s">
        <v>22</v>
      </c>
      <c r="B35" s="188"/>
      <c r="C35" s="188"/>
      <c r="D35" s="166"/>
      <c r="E35" s="187"/>
      <c r="F35" s="187"/>
      <c r="G35" s="167"/>
      <c r="H35" s="166"/>
      <c r="I35" s="167"/>
      <c r="J35" s="136"/>
      <c r="K35" s="137"/>
      <c r="L35" s="179"/>
      <c r="M35" s="180"/>
      <c r="N35" s="160"/>
      <c r="O35" s="161"/>
      <c r="P35" s="60">
        <f t="shared" si="2"/>
        <v>0</v>
      </c>
    </row>
    <row r="36" spans="1:16" ht="19.2" customHeight="1" thickBot="1" x14ac:dyDescent="0.3">
      <c r="A36" s="63" t="s">
        <v>22</v>
      </c>
      <c r="B36" s="193"/>
      <c r="C36" s="194"/>
      <c r="D36" s="166"/>
      <c r="E36" s="187"/>
      <c r="F36" s="187"/>
      <c r="G36" s="167"/>
      <c r="H36" s="166"/>
      <c r="I36" s="167"/>
      <c r="J36" s="166"/>
      <c r="K36" s="178"/>
      <c r="L36" s="185"/>
      <c r="M36" s="186"/>
      <c r="N36" s="196"/>
      <c r="O36" s="197"/>
      <c r="P36" s="60">
        <f t="shared" si="2"/>
        <v>0</v>
      </c>
    </row>
    <row r="37" spans="1:16" ht="19.5" customHeight="1" thickBot="1" x14ac:dyDescent="0.3">
      <c r="A37" s="62" t="s">
        <v>22</v>
      </c>
      <c r="B37" s="233"/>
      <c r="C37" s="234"/>
      <c r="D37" s="193"/>
      <c r="E37" s="235"/>
      <c r="F37" s="235"/>
      <c r="G37" s="194"/>
      <c r="H37" s="193"/>
      <c r="I37" s="194"/>
      <c r="J37" s="193"/>
      <c r="K37" s="194"/>
      <c r="L37" s="185"/>
      <c r="M37" s="186"/>
      <c r="N37" s="196"/>
      <c r="O37" s="197"/>
      <c r="P37" s="60">
        <f t="shared" si="2"/>
        <v>0</v>
      </c>
    </row>
    <row r="38" spans="1:16" ht="19.5" customHeight="1" thickBot="1" x14ac:dyDescent="0.3">
      <c r="A38" s="63" t="s">
        <v>22</v>
      </c>
      <c r="B38" s="193"/>
      <c r="C38" s="194"/>
      <c r="D38" s="166"/>
      <c r="E38" s="187"/>
      <c r="F38" s="187"/>
      <c r="G38" s="167"/>
      <c r="H38" s="166"/>
      <c r="I38" s="167"/>
      <c r="J38" s="166"/>
      <c r="K38" s="167"/>
      <c r="L38" s="185"/>
      <c r="M38" s="186"/>
      <c r="N38" s="196"/>
      <c r="O38" s="197"/>
      <c r="P38" s="60">
        <f t="shared" si="2"/>
        <v>0</v>
      </c>
    </row>
    <row r="39" spans="1:16" ht="19.5" customHeight="1" thickBot="1" x14ac:dyDescent="0.3">
      <c r="A39" s="63" t="s">
        <v>22</v>
      </c>
      <c r="B39" s="193"/>
      <c r="C39" s="194"/>
      <c r="D39" s="166"/>
      <c r="E39" s="187"/>
      <c r="F39" s="187"/>
      <c r="G39" s="167"/>
      <c r="H39" s="166"/>
      <c r="I39" s="167"/>
      <c r="J39" s="166"/>
      <c r="K39" s="167"/>
      <c r="L39" s="185"/>
      <c r="M39" s="186"/>
      <c r="N39" s="196"/>
      <c r="O39" s="197"/>
      <c r="P39" s="60">
        <f t="shared" si="2"/>
        <v>0</v>
      </c>
    </row>
    <row r="40" spans="1:16" ht="19.5" customHeight="1" thickBot="1" x14ac:dyDescent="0.3">
      <c r="A40" s="62" t="s">
        <v>22</v>
      </c>
      <c r="B40" s="233"/>
      <c r="C40" s="234"/>
      <c r="D40" s="193"/>
      <c r="E40" s="235"/>
      <c r="F40" s="235"/>
      <c r="G40" s="194"/>
      <c r="H40" s="193"/>
      <c r="I40" s="194"/>
      <c r="J40" s="193"/>
      <c r="K40" s="194"/>
      <c r="L40" s="185"/>
      <c r="M40" s="186"/>
      <c r="N40" s="196"/>
      <c r="O40" s="197"/>
      <c r="P40" s="60">
        <f t="shared" si="2"/>
        <v>0</v>
      </c>
    </row>
    <row r="41" spans="1:16" ht="19.5" customHeight="1" thickBot="1" x14ac:dyDescent="0.3">
      <c r="A41" s="63" t="s">
        <v>22</v>
      </c>
      <c r="B41" s="193"/>
      <c r="C41" s="194"/>
      <c r="D41" s="166"/>
      <c r="E41" s="187"/>
      <c r="F41" s="187"/>
      <c r="G41" s="167"/>
      <c r="H41" s="166"/>
      <c r="I41" s="167"/>
      <c r="J41" s="166"/>
      <c r="K41" s="167"/>
      <c r="L41" s="185"/>
      <c r="M41" s="186"/>
      <c r="N41" s="196"/>
      <c r="O41" s="197"/>
      <c r="P41" s="60">
        <f t="shared" si="2"/>
        <v>0</v>
      </c>
    </row>
    <row r="42" spans="1:16" ht="18.75" customHeight="1" x14ac:dyDescent="0.25">
      <c r="A42" s="63" t="s">
        <v>22</v>
      </c>
      <c r="B42" s="193"/>
      <c r="C42" s="194"/>
      <c r="D42" s="166"/>
      <c r="E42" s="187"/>
      <c r="F42" s="187"/>
      <c r="G42" s="167"/>
      <c r="H42" s="166"/>
      <c r="I42" s="167"/>
      <c r="J42" s="166"/>
      <c r="K42" s="167"/>
      <c r="L42" s="185"/>
      <c r="M42" s="186"/>
      <c r="N42" s="196"/>
      <c r="O42" s="197"/>
      <c r="P42" s="60">
        <f t="shared" si="2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L35:M35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2025-04-15T12:54:28Z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