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15 Salt Lake City, UT/! GENERAL FOLDER TEMPLATE/PROJECT DOCUMENTS/"/>
    </mc:Choice>
  </mc:AlternateContent>
  <xr:revisionPtr revIDLastSave="0" documentId="8_{D579191D-596B-4D63-AF9D-C5859DDDE52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I24" i="1"/>
  <c r="I23" i="1"/>
  <c r="C24" i="1"/>
  <c r="C23" i="1"/>
  <c r="D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<sst xmlns="http://schemas.openxmlformats.org/spreadsheetml/2006/main" count="80" uniqueCount="50">
  <si>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</si>
  <si>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</si>
  <si>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</si>
  <si>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</si>
  <si>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</si>
  <si>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</si>
  <si>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</si>
  <si>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</si>
  <si>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</si>
  <si>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</si>
  <si>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</si>
  <si>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</si>
  <si>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</si>
  <si>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</si>
  <si>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</si>
  <si>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</si>
  <si>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</si>
  <si>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</si>
  <si>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</si>
  <si>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</si>
  <si>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</si>
  <si>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</si>
  <si>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</si>
  <si>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</si>
  <si>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</si>
  <si>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</si>
  <si>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</si>
  <si>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</si>
  <si>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</si>
  <si>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</si>
  <si>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</si>
  <si>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</si>
  <si>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</si>
  <si>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</si>
  <si>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</si>
  <si>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</si>
  <si>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</si>
  <si>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</si>
  <si>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</si>
  <si>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</si>
  <si>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</si>
  <si>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</si>
  <si>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 xml:space="preserve">KITCHEN </t>
  </si>
  <si>
    <t>KEF-1</t>
  </si>
  <si>
    <t>KEF-2</t>
  </si>
  <si>
    <t>GRILL FAN</t>
  </si>
  <si>
    <t xml:space="preserve">FRYERFAN </t>
  </si>
  <si>
    <t>RESTROOMS</t>
  </si>
  <si>
    <t>FC-1</t>
  </si>
  <si>
    <t xml:space="preserve">MANAGERS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</si>
</sst>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2" fillId="0" borderId="21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W22" sqref="W2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1" t="s">
        <v>32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5</v>
      </c>
      <c r="C4" s="186" t="s">
        <v>0</v>
      </c>
      <c r="D4" s="187"/>
      <c r="E4" s="174" t="s">
        <v>1</v>
      </c>
      <c r="F4" s="172"/>
      <c r="G4" s="192" t="s">
        <v>2</v>
      </c>
      <c r="H4" s="193"/>
      <c r="I4" s="184" t="s">
        <v>26</v>
      </c>
      <c r="J4" s="185"/>
      <c r="K4" s="190" t="s">
        <v>3</v>
      </c>
      <c r="L4" s="191"/>
      <c r="M4" s="188" t="s">
        <v>4</v>
      </c>
      <c r="N4" s="189"/>
      <c r="O4" s="188" t="s">
        <v>37</v>
      </c>
      <c r="P4" s="189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23</v>
      </c>
      <c r="B6" s="73" t="s">
        <v>41</v>
      </c>
      <c r="C6" s="23">
        <v>3500</v>
      </c>
      <c r="D6" s="24"/>
      <c r="E6" s="23">
        <f t="shared" ref="E6:F7" si="0">C6-G6</f>
        <v>2200</v>
      </c>
      <c r="F6" s="24">
        <f t="shared" si="0"/>
        <v>0</v>
      </c>
      <c r="G6" s="25">
        <v>1300</v>
      </c>
      <c r="H6" s="26"/>
      <c r="I6" s="27">
        <f>G6/C6</f>
        <v>0.37142857142857144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24</v>
      </c>
      <c r="B7" s="74" t="s">
        <v>42</v>
      </c>
      <c r="C7" s="35">
        <v>6500</v>
      </c>
      <c r="D7" s="36"/>
      <c r="E7" s="35">
        <f t="shared" si="0"/>
        <v>5000</v>
      </c>
      <c r="F7" s="36">
        <f t="shared" si="0"/>
        <v>0</v>
      </c>
      <c r="G7" s="37">
        <v>1500</v>
      </c>
      <c r="H7" s="38"/>
      <c r="I7" s="39">
        <f t="shared" ref="I7:J7" si="1">G7/C7</f>
        <v>0.23076923076923078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48</v>
      </c>
      <c r="B8" s="74" t="s">
        <v>49</v>
      </c>
      <c r="C8" s="47"/>
      <c r="D8" s="48"/>
      <c r="E8" s="47"/>
      <c r="F8" s="48"/>
      <c r="G8" s="37">
        <v>60</v>
      </c>
      <c r="H8" s="38"/>
      <c r="I8" s="117"/>
      <c r="J8" s="40"/>
      <c r="K8" s="41"/>
      <c r="L8" s="42"/>
      <c r="M8" s="43"/>
      <c r="N8" s="44"/>
      <c r="O8" s="45"/>
      <c r="P8" s="46"/>
      <c r="Q8" s="64"/>
      <c r="R8" s="69"/>
    </row>
    <row r="9" spans="1:21" ht="20.149999999999999" customHeight="1" x14ac:dyDescent="0.25">
      <c r="A9" s="76" t="s">
        <v>43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1188</v>
      </c>
      <c r="N9" s="51"/>
      <c r="O9" s="45"/>
      <c r="P9" s="46"/>
      <c r="Q9" s="64"/>
      <c r="R9" s="69"/>
    </row>
    <row r="10" spans="1:21" ht="20.149999999999999" customHeight="1" x14ac:dyDescent="0.25">
      <c r="A10" s="76" t="s">
        <v>44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/>
      <c r="O10" s="45"/>
      <c r="P10" s="46"/>
      <c r="Q10" s="64"/>
      <c r="R10" s="69"/>
    </row>
    <row r="11" spans="1:21" ht="20.149999999999999" customHeight="1" thickBot="1" x14ac:dyDescent="0.3">
      <c r="A11" s="76" t="s">
        <v>25</v>
      </c>
      <c r="B11" s="74" t="s">
        <v>47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/>
      <c r="Q11" s="64"/>
      <c r="R11" s="69"/>
    </row>
    <row r="12" spans="1:21" ht="20.149999999999999" customHeight="1" thickBot="1" x14ac:dyDescent="0.3">
      <c r="A12" s="200" t="s">
        <v>27</v>
      </c>
      <c r="B12" s="201"/>
      <c r="C12" s="77">
        <f t="shared" ref="C12:H12" si="2">SUM(C6:C11)</f>
        <v>10000</v>
      </c>
      <c r="D12" s="78">
        <f t="shared" si="2"/>
        <v>0</v>
      </c>
      <c r="E12" s="77">
        <f t="shared" si="2"/>
        <v>7200</v>
      </c>
      <c r="F12" s="78">
        <f t="shared" si="2"/>
        <v>0</v>
      </c>
      <c r="G12" s="79">
        <f t="shared" si="2"/>
        <v>2860</v>
      </c>
      <c r="H12" s="80">
        <f t="shared" si="2"/>
        <v>0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04">
        <f t="shared" si="3"/>
        <v>2048</v>
      </c>
      <c r="N12" s="83">
        <f t="shared" si="3"/>
        <v>0</v>
      </c>
      <c r="O12" s="84">
        <f t="shared" si="3"/>
        <v>300</v>
      </c>
      <c r="P12" s="85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28</v>
      </c>
      <c r="B14" s="86"/>
      <c r="C14" s="86"/>
      <c r="D14" s="86"/>
      <c r="F14" s="161" t="s">
        <v>10</v>
      </c>
      <c r="G14" s="162"/>
      <c r="H14" s="135" t="s">
        <v>31</v>
      </c>
      <c r="I14" s="136"/>
      <c r="J14" s="137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3" t="s">
        <v>27</v>
      </c>
      <c r="B15" s="154"/>
      <c r="C15" s="89" t="s">
        <v>7</v>
      </c>
      <c r="D15" s="90" t="s">
        <v>8</v>
      </c>
      <c r="F15" s="163"/>
      <c r="G15" s="164"/>
      <c r="H15" s="138"/>
      <c r="I15" s="139"/>
      <c r="J15" s="140"/>
      <c r="L15" s="132" t="s">
        <v>36</v>
      </c>
      <c r="M15" s="132"/>
      <c r="N15" s="132"/>
      <c r="O15" s="132"/>
      <c r="P15" s="101">
        <f>IF(R14=TRUE, 1, 0)</f>
        <v>1</v>
      </c>
    </row>
    <row r="16" spans="1:21" ht="18.75" customHeight="1" x14ac:dyDescent="0.35">
      <c r="A16" s="155" t="s">
        <v>30</v>
      </c>
      <c r="B16" s="156"/>
      <c r="C16" s="91">
        <f>G12+K12</f>
        <v>2860</v>
      </c>
      <c r="D16" s="92">
        <f>H12+L12</f>
        <v>0</v>
      </c>
      <c r="F16" s="204" t="s">
        <v>11</v>
      </c>
      <c r="G16" s="205"/>
      <c r="H16" s="144"/>
      <c r="I16" s="145"/>
      <c r="J16" s="146"/>
      <c r="L16" s="133"/>
      <c r="M16" s="133"/>
      <c r="N16" s="133"/>
      <c r="O16" s="133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7" t="s">
        <v>29</v>
      </c>
      <c r="B17" s="158"/>
      <c r="C17" s="95">
        <f>M12+O12</f>
        <v>2348</v>
      </c>
      <c r="D17" s="96">
        <f>N12+P12</f>
        <v>0</v>
      </c>
      <c r="F17" s="206" t="s">
        <v>12</v>
      </c>
      <c r="G17" s="207"/>
      <c r="H17" s="147"/>
      <c r="I17" s="148"/>
      <c r="J17" s="149"/>
      <c r="L17" s="134" t="s">
        <v>34</v>
      </c>
      <c r="M17" s="134"/>
      <c r="N17" s="134"/>
      <c r="O17" s="134"/>
      <c r="P17" s="102" t="e">
        <f>IF(R16=TRUE, 1, 0)</f>
        <v>#DIV/0!</v>
      </c>
    </row>
    <row r="18" spans="1:18" ht="18.75" customHeight="1" thickBot="1" x14ac:dyDescent="0.4">
      <c r="A18" s="159" t="s">
        <v>15</v>
      </c>
      <c r="B18" s="160"/>
      <c r="C18" s="93">
        <f>C16-C17</f>
        <v>512</v>
      </c>
      <c r="D18" s="94">
        <f>D16-D17</f>
        <v>0</v>
      </c>
      <c r="F18" s="165" t="s">
        <v>13</v>
      </c>
      <c r="G18" s="166"/>
      <c r="H18" s="150"/>
      <c r="I18" s="151"/>
      <c r="J18" s="152"/>
      <c r="L18" s="133"/>
      <c r="M18" s="133"/>
      <c r="N18" s="133"/>
      <c r="O18" s="133"/>
      <c r="P18" s="103"/>
      <c r="R18" s="1" t="e">
        <f>AND(H19&gt;=-0.02, H19&lt;=0.02)</f>
        <v>#DIV/0!</v>
      </c>
    </row>
    <row r="19" spans="1:18" ht="16.5" customHeight="1" thickBot="1" x14ac:dyDescent="0.3">
      <c r="F19" s="220" t="s">
        <v>14</v>
      </c>
      <c r="G19" s="221"/>
      <c r="H19" s="141" t="e">
        <f>AVERAGE(H16:J18)</f>
        <v>#DIV/0!</v>
      </c>
      <c r="I19" s="142"/>
      <c r="J19" s="143"/>
      <c r="L19" s="130" t="s">
        <v>35</v>
      </c>
      <c r="M19" s="130"/>
      <c r="N19" s="130"/>
      <c r="O19" s="130"/>
      <c r="P19" s="97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30"/>
      <c r="M20" s="130"/>
      <c r="N20" s="130"/>
      <c r="O20" s="130"/>
      <c r="P20" s="100"/>
    </row>
    <row r="21" spans="1:18" ht="31.9" customHeight="1" thickBot="1" x14ac:dyDescent="0.3">
      <c r="A21" s="99" t="s">
        <v>38</v>
      </c>
      <c r="B21" s="86"/>
      <c r="C21" s="86"/>
      <c r="D21" s="86"/>
      <c r="E21" s="55"/>
      <c r="F21" s="55"/>
      <c r="G21" s="55"/>
      <c r="H21" s="55"/>
      <c r="I21" s="55"/>
      <c r="J21" s="55"/>
      <c r="K21" s="55"/>
      <c r="L21" s="105"/>
      <c r="M21" s="105"/>
      <c r="N21" s="105"/>
      <c r="O21" s="105"/>
      <c r="P21" s="100"/>
    </row>
    <row r="22" spans="1:18" ht="31.9" customHeight="1" thickBot="1" x14ac:dyDescent="0.3">
      <c r="A22" s="153" t="s">
        <v>27</v>
      </c>
      <c r="B22" s="154"/>
      <c r="C22" s="89" t="s">
        <v>7</v>
      </c>
      <c r="D22" s="90" t="s">
        <v>8</v>
      </c>
      <c r="E22" s="55"/>
      <c r="F22" s="55"/>
      <c r="G22" s="55"/>
      <c r="H22" s="55"/>
      <c r="I22" s="55"/>
      <c r="J22" s="55"/>
      <c r="K22" s="55"/>
      <c r="L22" s="105"/>
      <c r="M22" s="105"/>
      <c r="N22" s="105"/>
      <c r="O22" s="105"/>
      <c r="P22" s="100"/>
    </row>
    <row r="23" spans="1:18" ht="16.899999999999999" customHeight="1" x14ac:dyDescent="0.35">
      <c r="A23" s="194" t="s">
        <v>39</v>
      </c>
      <c r="B23" s="195"/>
      <c r="C23" s="91">
        <f>G12</f>
        <v>2860</v>
      </c>
      <c r="D23" s="92"/>
      <c r="E23" s="55"/>
      <c r="F23" s="55"/>
      <c r="G23" s="55"/>
      <c r="H23" s="55"/>
      <c r="I23" s="55">
        <f>C23-C24</f>
        <v>812</v>
      </c>
      <c r="J23" s="55"/>
      <c r="K23" s="55"/>
      <c r="L23" s="105"/>
      <c r="M23" s="105"/>
      <c r="N23" s="105"/>
      <c r="O23" s="105"/>
      <c r="P23" s="100"/>
    </row>
    <row r="24" spans="1:18" ht="18.649999999999999" customHeight="1" thickBot="1" x14ac:dyDescent="0.4">
      <c r="A24" s="196" t="s">
        <v>40</v>
      </c>
      <c r="B24" s="197"/>
      <c r="C24" s="95">
        <f>M12</f>
        <v>2048</v>
      </c>
      <c r="D24" s="96"/>
      <c r="E24" s="55"/>
      <c r="F24" s="55"/>
      <c r="G24" s="55"/>
      <c r="H24" s="55"/>
      <c r="I24" s="55">
        <f>C23-C24</f>
        <v>812</v>
      </c>
      <c r="J24" s="55"/>
      <c r="K24" s="55"/>
      <c r="L24" s="58"/>
      <c r="M24" s="58"/>
      <c r="N24" s="59"/>
      <c r="O24" s="59"/>
      <c r="P24" s="7"/>
      <c r="Q24" s="7"/>
    </row>
    <row r="25" spans="1:18" ht="18.649999999999999" customHeight="1" thickBot="1" x14ac:dyDescent="0.4">
      <c r="A25" s="198" t="s">
        <v>15</v>
      </c>
      <c r="B25" s="199"/>
      <c r="C25" s="112">
        <f>C23-C24</f>
        <v>812</v>
      </c>
      <c r="D25" s="113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1" customFormat="1" ht="33" customHeight="1" x14ac:dyDescent="0.35">
      <c r="A26" s="106"/>
      <c r="B26" s="107"/>
      <c r="C26" s="108"/>
      <c r="D26" s="108"/>
      <c r="E26" s="109"/>
      <c r="F26" s="109"/>
      <c r="G26" s="109"/>
      <c r="H26" s="109"/>
      <c r="I26" s="109"/>
      <c r="J26" s="109"/>
      <c r="K26" s="109"/>
      <c r="L26" s="110"/>
      <c r="M26" s="110"/>
      <c r="N26" s="109"/>
      <c r="O26" s="109"/>
    </row>
    <row r="27" spans="1:18" ht="13.15" customHeight="1" thickBot="1" x14ac:dyDescent="0.4">
      <c r="A27" s="114"/>
      <c r="B27" s="115"/>
      <c r="C27" s="116"/>
      <c r="D27" s="116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10"/>
      <c r="Q28" s="70"/>
    </row>
    <row r="29" spans="1:18" ht="20.149999999999999" customHeight="1" x14ac:dyDescent="0.25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3"/>
      <c r="Q29" s="70"/>
    </row>
    <row r="30" spans="1:18" ht="20.149999999999999" customHeight="1" thickBot="1" x14ac:dyDescent="0.3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6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217" t="s">
        <v>16</v>
      </c>
      <c r="B33" s="218"/>
      <c r="C33" s="218"/>
      <c r="D33" s="218"/>
      <c r="E33" s="218"/>
      <c r="F33" s="219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149999999999999" customHeight="1" thickBot="1" x14ac:dyDescent="0.3">
      <c r="A34" s="5" t="s">
        <v>6</v>
      </c>
      <c r="B34" s="170" t="s">
        <v>21</v>
      </c>
      <c r="C34" s="171"/>
      <c r="D34" s="172" t="s">
        <v>20</v>
      </c>
      <c r="E34" s="173"/>
      <c r="F34" s="173"/>
      <c r="G34" s="174"/>
      <c r="H34" s="172" t="s">
        <v>17</v>
      </c>
      <c r="I34" s="174"/>
      <c r="J34" s="173" t="s">
        <v>18</v>
      </c>
      <c r="K34" s="173"/>
      <c r="L34" s="183" t="s">
        <v>3</v>
      </c>
      <c r="M34" s="183"/>
      <c r="N34" s="222" t="s">
        <v>4</v>
      </c>
      <c r="O34" s="223"/>
      <c r="P34" s="61" t="s">
        <v>19</v>
      </c>
    </row>
    <row r="35" spans="1:17" ht="18.75" customHeight="1" thickBot="1" x14ac:dyDescent="0.3">
      <c r="A35" s="62" t="s">
        <v>22</v>
      </c>
      <c r="B35" s="168"/>
      <c r="C35" s="169"/>
      <c r="D35" s="175"/>
      <c r="E35" s="176"/>
      <c r="F35" s="176"/>
      <c r="G35" s="177"/>
      <c r="H35" s="175"/>
      <c r="I35" s="177"/>
      <c r="J35" s="181"/>
      <c r="K35" s="182"/>
      <c r="L35" s="179"/>
      <c r="M35" s="180"/>
      <c r="N35" s="224"/>
      <c r="O35" s="225"/>
      <c r="P35" s="60">
        <f t="shared" ref="P35:P43" si="4">L35-N35</f>
        <v>0</v>
      </c>
    </row>
    <row r="36" spans="1:17" ht="18.75" customHeight="1" thickBot="1" x14ac:dyDescent="0.3">
      <c r="A36" s="63" t="s">
        <v>22</v>
      </c>
      <c r="B36" s="167"/>
      <c r="C36" s="167"/>
      <c r="D36" s="122"/>
      <c r="E36" s="123"/>
      <c r="F36" s="123"/>
      <c r="G36" s="124"/>
      <c r="H36" s="122"/>
      <c r="I36" s="124"/>
      <c r="J36" s="202"/>
      <c r="K36" s="203"/>
      <c r="L36" s="179"/>
      <c r="M36" s="180"/>
      <c r="N36" s="224"/>
      <c r="O36" s="225"/>
      <c r="P36" s="60">
        <f t="shared" si="4"/>
        <v>0</v>
      </c>
    </row>
    <row r="37" spans="1:17" ht="19.149999999999999" customHeight="1" thickBot="1" x14ac:dyDescent="0.3">
      <c r="A37" s="63" t="s">
        <v>22</v>
      </c>
      <c r="B37" s="120"/>
      <c r="C37" s="121"/>
      <c r="D37" s="122"/>
      <c r="E37" s="123"/>
      <c r="F37" s="123"/>
      <c r="G37" s="124"/>
      <c r="H37" s="122"/>
      <c r="I37" s="124"/>
      <c r="J37" s="122"/>
      <c r="K37" s="178"/>
      <c r="L37" s="125"/>
      <c r="M37" s="126"/>
      <c r="N37" s="118"/>
      <c r="O37" s="119"/>
      <c r="P37" s="60">
        <f t="shared" si="4"/>
        <v>0</v>
      </c>
    </row>
    <row r="38" spans="1:17" ht="19.5" customHeight="1" thickBot="1" x14ac:dyDescent="0.3">
      <c r="A38" s="62" t="s">
        <v>22</v>
      </c>
      <c r="B38" s="127"/>
      <c r="C38" s="128"/>
      <c r="D38" s="120"/>
      <c r="E38" s="129"/>
      <c r="F38" s="129"/>
      <c r="G38" s="121"/>
      <c r="H38" s="120"/>
      <c r="I38" s="121"/>
      <c r="J38" s="120"/>
      <c r="K38" s="121"/>
      <c r="L38" s="125"/>
      <c r="M38" s="126"/>
      <c r="N38" s="118"/>
      <c r="O38" s="119"/>
      <c r="P38" s="60">
        <f t="shared" si="4"/>
        <v>0</v>
      </c>
    </row>
    <row r="39" spans="1:17" ht="19.5" customHeight="1" thickBot="1" x14ac:dyDescent="0.3">
      <c r="A39" s="63" t="s">
        <v>22</v>
      </c>
      <c r="B39" s="120"/>
      <c r="C39" s="121"/>
      <c r="D39" s="122"/>
      <c r="E39" s="123"/>
      <c r="F39" s="123"/>
      <c r="G39" s="124"/>
      <c r="H39" s="122"/>
      <c r="I39" s="124"/>
      <c r="J39" s="122"/>
      <c r="K39" s="124"/>
      <c r="L39" s="125"/>
      <c r="M39" s="126"/>
      <c r="N39" s="118"/>
      <c r="O39" s="119"/>
      <c r="P39" s="60">
        <f t="shared" si="4"/>
        <v>0</v>
      </c>
    </row>
    <row r="40" spans="1:17" ht="19.5" customHeight="1" thickBot="1" x14ac:dyDescent="0.3">
      <c r="A40" s="63" t="s">
        <v>22</v>
      </c>
      <c r="B40" s="120"/>
      <c r="C40" s="121"/>
      <c r="D40" s="122"/>
      <c r="E40" s="123"/>
      <c r="F40" s="123"/>
      <c r="G40" s="124"/>
      <c r="H40" s="122"/>
      <c r="I40" s="124"/>
      <c r="J40" s="122"/>
      <c r="K40" s="124"/>
      <c r="L40" s="125"/>
      <c r="M40" s="126"/>
      <c r="N40" s="118"/>
      <c r="O40" s="119"/>
      <c r="P40" s="60">
        <f t="shared" si="4"/>
        <v>0</v>
      </c>
    </row>
    <row r="41" spans="1:17" ht="19.5" customHeight="1" thickBot="1" x14ac:dyDescent="0.3">
      <c r="A41" s="62" t="s">
        <v>22</v>
      </c>
      <c r="B41" s="127"/>
      <c r="C41" s="128"/>
      <c r="D41" s="120"/>
      <c r="E41" s="129"/>
      <c r="F41" s="129"/>
      <c r="G41" s="121"/>
      <c r="H41" s="120"/>
      <c r="I41" s="121"/>
      <c r="J41" s="120"/>
      <c r="K41" s="121"/>
      <c r="L41" s="125"/>
      <c r="M41" s="126"/>
      <c r="N41" s="118"/>
      <c r="O41" s="119"/>
      <c r="P41" s="60">
        <f t="shared" si="4"/>
        <v>0</v>
      </c>
    </row>
    <row r="42" spans="1:17" ht="19.5" customHeight="1" thickBot="1" x14ac:dyDescent="0.3">
      <c r="A42" s="63" t="s">
        <v>22</v>
      </c>
      <c r="B42" s="120"/>
      <c r="C42" s="121"/>
      <c r="D42" s="122"/>
      <c r="E42" s="123"/>
      <c r="F42" s="123"/>
      <c r="G42" s="124"/>
      <c r="H42" s="122"/>
      <c r="I42" s="124"/>
      <c r="J42" s="122"/>
      <c r="K42" s="124"/>
      <c r="L42" s="125"/>
      <c r="M42" s="126"/>
      <c r="N42" s="118"/>
      <c r="O42" s="119"/>
      <c r="P42" s="60">
        <f t="shared" si="4"/>
        <v>0</v>
      </c>
    </row>
    <row r="43" spans="1:17" ht="18.75" customHeight="1" x14ac:dyDescent="0.25">
      <c r="A43" s="63" t="s">
        <v>22</v>
      </c>
      <c r="B43" s="120"/>
      <c r="C43" s="121"/>
      <c r="D43" s="122"/>
      <c r="E43" s="123"/>
      <c r="F43" s="123"/>
      <c r="G43" s="124"/>
      <c r="H43" s="122"/>
      <c r="I43" s="124"/>
      <c r="J43" s="122"/>
      <c r="K43" s="124"/>
      <c r="L43" s="125"/>
      <c r="M43" s="126"/>
      <c r="N43" s="118"/>
      <c r="O43" s="119"/>
      <c r="P43" s="60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2025-05-07T14:17:22Z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