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16 PHENIX CITY, AL/2 PROJECT DOCUMENTS/"/>
    </mc:Choice>
  </mc:AlternateContent>
  <xr:revisionPtr revIDLastSave="0" documentId="14_{19948E50-140B-4ABA-87BE-C489BF1C75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<sst xmlns="http://schemas.openxmlformats.org/spreadsheetml/2006/main" count="87" uniqueCount="56">
  <si>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</si>
  <si>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</si>
  <si>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</si>
  <si>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</si>
  <si>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</si>
  <si>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</si>
  <si>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</si>
  <si>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</si>
  <si>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</si>
  <si>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</si>
  <si>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</si>
  <si>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</si>
  <si>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</si>
  <si>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</si>
  <si>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</si>
  <si>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</si>
  <si>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</si>
  <si>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</si>
  <si>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</si>
  <si>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</si>
  <si>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</si>
  <si>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</si>
  <si>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</si>
  <si>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</si>
  <si>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</si>
  <si>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</si>
  <si>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</si>
  <si>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</si>
  <si>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</si>
  <si>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</si>
  <si>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</si>
  <si>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</si>
  <si>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</si>
  <si>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</si>
  <si>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</si>
  <si>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</si>
  <si>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</si>
  <si>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</si>
  <si>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</si>
  <si>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</si>
  <si>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</si>
  <si>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</si>
  <si>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</si>
  <si>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</si>
  <si>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</si>
  <si>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</si>
  <si>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</si>
  <si>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</si>
  <si>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</si>
  <si>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</si>
  <si>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</si>
  <si>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DINING</t>
  </si>
  <si>
    <t>BOH</t>
  </si>
  <si>
    <t xml:space="preserve">SERVING </t>
  </si>
  <si>
    <t xml:space="preserve">EF-4 </t>
  </si>
  <si>
    <t>TEAM MEMBER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</si>
</sst>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Z7" sqref="Z7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99" t="s">
        <v>33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72" t="s">
        <v>0</v>
      </c>
      <c r="D4" s="173"/>
      <c r="E4" s="145" t="s">
        <v>1</v>
      </c>
      <c r="F4" s="144"/>
      <c r="G4" s="178" t="s">
        <v>2</v>
      </c>
      <c r="H4" s="179"/>
      <c r="I4" s="170" t="s">
        <v>27</v>
      </c>
      <c r="J4" s="171"/>
      <c r="K4" s="176" t="s">
        <v>3</v>
      </c>
      <c r="L4" s="177"/>
      <c r="M4" s="174" t="s">
        <v>4</v>
      </c>
      <c r="N4" s="175"/>
      <c r="O4" s="174" t="s">
        <v>38</v>
      </c>
      <c r="P4" s="175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53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11" si="2">C8-G8</f>
        <v>3975</v>
      </c>
      <c r="F8" s="36">
        <f t="shared" ref="F8:F11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55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hidden="1" customHeight="1" x14ac:dyDescent="0.25">
      <c r="A10" s="101" t="s">
        <v>45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hidden="1" customHeight="1" x14ac:dyDescent="0.25">
      <c r="A11" s="73" t="s">
        <v>46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49999999999999" customHeight="1" thickBot="1" x14ac:dyDescent="0.3">
      <c r="A15" s="127" t="s">
        <v>54</v>
      </c>
      <c r="B15" s="128" t="s">
        <v>52</v>
      </c>
      <c r="C15" s="129"/>
      <c r="D15" s="130"/>
      <c r="E15" s="129"/>
      <c r="F15" s="130"/>
      <c r="G15" s="131"/>
      <c r="H15" s="79"/>
      <c r="I15" s="78"/>
      <c r="J15" s="79"/>
      <c r="K15" s="131"/>
      <c r="L15" s="79"/>
      <c r="M15" s="132"/>
      <c r="N15" s="133"/>
      <c r="O15" s="81">
        <v>75</v>
      </c>
      <c r="P15" s="82"/>
      <c r="Q15" s="61"/>
      <c r="R15" s="66"/>
    </row>
    <row r="16" spans="1:18" ht="13.5" thickBot="1" x14ac:dyDescent="0.3">
      <c r="A16" s="136" t="s">
        <v>28</v>
      </c>
      <c r="B16" s="137"/>
      <c r="C16" s="74">
        <f t="shared" ref="C16:H16" si="8">SUM(C6:C14)</f>
        <v>19500</v>
      </c>
      <c r="D16" s="75">
        <f t="shared" si="8"/>
        <v>0</v>
      </c>
      <c r="E16" s="74">
        <f t="shared" si="8"/>
        <v>14975</v>
      </c>
      <c r="F16" s="75">
        <f t="shared" si="8"/>
        <v>0</v>
      </c>
      <c r="G16" s="76">
        <f t="shared" si="8"/>
        <v>4525</v>
      </c>
      <c r="H16" s="77">
        <f t="shared" si="8"/>
        <v>0</v>
      </c>
      <c r="I16" s="78"/>
      <c r="J16" s="79"/>
      <c r="K16" s="76">
        <f t="shared" ref="K16:P16" si="9">SUM(K6:K14)</f>
        <v>0</v>
      </c>
      <c r="L16" s="77">
        <f t="shared" si="9"/>
        <v>0</v>
      </c>
      <c r="M16" s="115">
        <f t="shared" si="9"/>
        <v>3315</v>
      </c>
      <c r="N16" s="80">
        <f t="shared" si="9"/>
        <v>0</v>
      </c>
      <c r="O16" s="81">
        <f t="shared" si="9"/>
        <v>300</v>
      </c>
      <c r="P16" s="82">
        <f t="shared" si="9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229" t="s">
        <v>12</v>
      </c>
      <c r="G18" s="230"/>
      <c r="H18" s="203" t="s">
        <v>32</v>
      </c>
      <c r="I18" s="204"/>
      <c r="J18" s="20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21" t="s">
        <v>28</v>
      </c>
      <c r="B19" s="222"/>
      <c r="C19" s="86" t="s">
        <v>7</v>
      </c>
      <c r="D19" s="87" t="s">
        <v>8</v>
      </c>
      <c r="F19" s="231"/>
      <c r="G19" s="232"/>
      <c r="H19" s="206"/>
      <c r="I19" s="207"/>
      <c r="J19" s="208"/>
      <c r="L19" s="200" t="s">
        <v>37</v>
      </c>
      <c r="M19" s="200"/>
      <c r="N19" s="200"/>
      <c r="O19" s="200"/>
      <c r="P19" s="98">
        <f>IF(R18=TRUE, 1, 0)</f>
        <v>1</v>
      </c>
    </row>
    <row r="20" spans="1:21" ht="18.75" customHeight="1" x14ac:dyDescent="0.35">
      <c r="A20" s="223" t="s">
        <v>31</v>
      </c>
      <c r="B20" s="224"/>
      <c r="C20" s="88">
        <f>G16+K16</f>
        <v>4525</v>
      </c>
      <c r="D20" s="89">
        <f>H16+L16</f>
        <v>0</v>
      </c>
      <c r="F20" s="150" t="s">
        <v>13</v>
      </c>
      <c r="G20" s="151"/>
      <c r="H20" s="212"/>
      <c r="I20" s="213"/>
      <c r="J20" s="214"/>
      <c r="L20" s="201"/>
      <c r="M20" s="201"/>
      <c r="N20" s="201"/>
      <c r="O20" s="20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225" t="s">
        <v>30</v>
      </c>
      <c r="B21" s="226"/>
      <c r="C21" s="92">
        <f>M16+O16</f>
        <v>3615</v>
      </c>
      <c r="D21" s="93">
        <f>N16+P16</f>
        <v>0</v>
      </c>
      <c r="F21" s="152" t="s">
        <v>14</v>
      </c>
      <c r="G21" s="153"/>
      <c r="H21" s="215"/>
      <c r="I21" s="216"/>
      <c r="J21" s="217"/>
      <c r="L21" s="202" t="s">
        <v>35</v>
      </c>
      <c r="M21" s="202"/>
      <c r="N21" s="202"/>
      <c r="O21" s="202"/>
      <c r="P21" s="99" t="e">
        <f>IF(R20=TRUE, 1, 0)</f>
        <v>#DIV/0!</v>
      </c>
    </row>
    <row r="22" spans="1:21" ht="18.75" customHeight="1" thickBot="1" x14ac:dyDescent="0.4">
      <c r="A22" s="227" t="s">
        <v>18</v>
      </c>
      <c r="B22" s="228"/>
      <c r="C22" s="90">
        <f>C20-C21</f>
        <v>910</v>
      </c>
      <c r="D22" s="91">
        <f>D20-D21</f>
        <v>0</v>
      </c>
      <c r="F22" s="168" t="s">
        <v>15</v>
      </c>
      <c r="G22" s="169"/>
      <c r="H22" s="218"/>
      <c r="I22" s="219"/>
      <c r="J22" s="220"/>
      <c r="L22" s="201"/>
      <c r="M22" s="201"/>
      <c r="N22" s="201"/>
      <c r="O22" s="201"/>
      <c r="P22" s="100"/>
      <c r="R22" s="1" t="e">
        <f>AND(H23&gt;=-0.02, H23&lt;=0.02)</f>
        <v>#DIV/0!</v>
      </c>
    </row>
    <row r="23" spans="1:21" ht="16.5" customHeight="1" thickBot="1" x14ac:dyDescent="0.3">
      <c r="F23" s="166" t="s">
        <v>16</v>
      </c>
      <c r="G23" s="167"/>
      <c r="H23" s="209" t="e">
        <f>AVERAGE(H20:J22)</f>
        <v>#DIV/0!</v>
      </c>
      <c r="I23" s="210"/>
      <c r="J23" s="211"/>
      <c r="L23" s="198" t="s">
        <v>36</v>
      </c>
      <c r="M23" s="198"/>
      <c r="N23" s="198"/>
      <c r="O23" s="198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8"/>
      <c r="M24" s="198"/>
      <c r="N24" s="198"/>
      <c r="O24" s="198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6"/>
      <c r="Q27" s="67"/>
    </row>
    <row r="28" spans="1:21" ht="20.149999999999999" customHeight="1" x14ac:dyDescent="0.2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9"/>
      <c r="Q28" s="67"/>
    </row>
    <row r="29" spans="1:21" ht="20.149999999999999" customHeight="1" thickBot="1" x14ac:dyDescent="0.3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2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63" t="s">
        <v>19</v>
      </c>
      <c r="B32" s="164"/>
      <c r="C32" s="164"/>
      <c r="D32" s="164"/>
      <c r="E32" s="164"/>
      <c r="F32" s="165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5" customHeight="1" thickBot="1" x14ac:dyDescent="0.3">
      <c r="A33" s="5" t="s">
        <v>6</v>
      </c>
      <c r="B33" s="190" t="s">
        <v>24</v>
      </c>
      <c r="C33" s="191"/>
      <c r="D33" s="144" t="s">
        <v>23</v>
      </c>
      <c r="E33" s="146"/>
      <c r="F33" s="146"/>
      <c r="G33" s="145"/>
      <c r="H33" s="144" t="s">
        <v>20</v>
      </c>
      <c r="I33" s="145"/>
      <c r="J33" s="146" t="s">
        <v>21</v>
      </c>
      <c r="K33" s="146"/>
      <c r="L33" s="147" t="s">
        <v>3</v>
      </c>
      <c r="M33" s="147"/>
      <c r="N33" s="142" t="s">
        <v>4</v>
      </c>
      <c r="O33" s="143"/>
      <c r="P33" s="58" t="s">
        <v>22</v>
      </c>
    </row>
    <row r="34" spans="1:16" ht="18.75" customHeight="1" thickBot="1" x14ac:dyDescent="0.3">
      <c r="A34" s="59" t="s">
        <v>25</v>
      </c>
      <c r="B34" s="188" t="s">
        <v>39</v>
      </c>
      <c r="C34" s="189"/>
      <c r="D34" s="181"/>
      <c r="E34" s="194"/>
      <c r="F34" s="194"/>
      <c r="G34" s="182"/>
      <c r="H34" s="181" t="s">
        <v>40</v>
      </c>
      <c r="I34" s="182"/>
      <c r="J34" s="183" t="s">
        <v>40</v>
      </c>
      <c r="K34" s="184"/>
      <c r="L34" s="140">
        <v>0</v>
      </c>
      <c r="M34" s="141"/>
      <c r="N34" s="134">
        <v>1080</v>
      </c>
      <c r="O34" s="135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7" t="s">
        <v>39</v>
      </c>
      <c r="C35" s="187"/>
      <c r="D35" s="148"/>
      <c r="E35" s="195"/>
      <c r="F35" s="195"/>
      <c r="G35" s="149"/>
      <c r="H35" s="148" t="s">
        <v>40</v>
      </c>
      <c r="I35" s="149"/>
      <c r="J35" s="138" t="s">
        <v>40</v>
      </c>
      <c r="K35" s="139"/>
      <c r="L35" s="140">
        <v>0</v>
      </c>
      <c r="M35" s="141"/>
      <c r="N35" s="134">
        <v>832</v>
      </c>
      <c r="O35" s="135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7" t="s">
        <v>39</v>
      </c>
      <c r="C36" s="187"/>
      <c r="D36" s="148"/>
      <c r="E36" s="195"/>
      <c r="F36" s="195"/>
      <c r="G36" s="149"/>
      <c r="H36" s="148" t="s">
        <v>40</v>
      </c>
      <c r="I36" s="149"/>
      <c r="J36" s="138" t="s">
        <v>40</v>
      </c>
      <c r="K36" s="139"/>
      <c r="L36" s="140">
        <v>0</v>
      </c>
      <c r="M36" s="141"/>
      <c r="N36" s="134">
        <v>701</v>
      </c>
      <c r="O36" s="135"/>
      <c r="P36" s="57">
        <f t="shared" si="10"/>
        <v>-701</v>
      </c>
    </row>
    <row r="37" spans="1:16" ht="19.25" customHeight="1" x14ac:dyDescent="0.25">
      <c r="A37" s="60" t="s">
        <v>25</v>
      </c>
      <c r="B37" s="192" t="s">
        <v>39</v>
      </c>
      <c r="C37" s="193"/>
      <c r="D37" s="148"/>
      <c r="E37" s="195"/>
      <c r="F37" s="195"/>
      <c r="G37" s="149"/>
      <c r="H37" s="148" t="s">
        <v>40</v>
      </c>
      <c r="I37" s="149"/>
      <c r="J37" s="148" t="s">
        <v>40</v>
      </c>
      <c r="K37" s="180"/>
      <c r="L37" s="185">
        <v>0</v>
      </c>
      <c r="M37" s="186"/>
      <c r="N37" s="196">
        <v>390</v>
      </c>
      <c r="O37" s="197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2025-06-26T14:39:24Z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