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omments2.xml" ContentType="application/vnd.openxmlformats-officedocument.spreadsheetml.comments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Regional Jobs/Jobs/Billingsley (NTAB Internal)/Cypress Waters/CW 2999 - Lightbeam Health 8th Floor (Dallas, TX)/Report Documents/"/>
    </mc:Choice>
  </mc:AlternateContent>
  <xr:revisionPtr revIDLastSave="229" documentId="8_{11F6C0FC-215F-4E20-97A5-D6C3EA050C7A}" xr6:coauthVersionLast="47" xr6:coauthVersionMax="47" xr10:uidLastSave="{082C5C62-C6BD-477F-BADC-D9FD1BCEFB73}"/>
  <bookViews>
    <workbookView xWindow="5250" yWindow="1755" windowWidth="19590" windowHeight="14175" firstSheet="7" activeTab="7" xr2:uid="{DCBD0E4A-46DC-4043-8357-E2EA1830D0D6}"/>
  </bookViews>
  <sheets>
    <sheet name="SCU-8-1" sheetId="16" r:id="rId1"/>
    <sheet name="FPB - PARALLEL" sheetId="2" r:id="rId2"/>
    <sheet name="FPB SGRD (1)" sheetId="3" r:id="rId3"/>
    <sheet name="FPB SGRD (2)" sheetId="4" r:id="rId4"/>
    <sheet name="FPB SGRD (3)" sheetId="9" r:id="rId5"/>
    <sheet name="FPB SGRD (4)" sheetId="10" r:id="rId6"/>
    <sheet name="FPB SGRD (5)" sheetId="11" r:id="rId7"/>
    <sheet name="VAVs Single" sheetId="1" r:id="rId8"/>
    <sheet name="VAV SGRD (1)" sheetId="6" r:id="rId9"/>
    <sheet name="VAV SGRD (2)" sheetId="7" r:id="rId10"/>
    <sheet name="VAV SGRD (3)" sheetId="13" r:id="rId11"/>
    <sheet name="VAV SGRD (4)" sheetId="14" r:id="rId12"/>
    <sheet name="VAV SGRD (5)" sheetId="15" r:id="rId13"/>
    <sheet name="EF DD" sheetId="5" r:id="rId14"/>
  </sheets>
  <definedNames>
    <definedName name="_xlnm.Print_Area" localSheetId="13">'EF DD'!$A$1:$H$43</definedName>
    <definedName name="_xlnm.Print_Area" localSheetId="1">'FPB - PARALLEL'!$A$1:$L$50</definedName>
    <definedName name="_xlnm.Print_Area" localSheetId="2">'FPB SGRD (1)'!$A$1:$H$39</definedName>
    <definedName name="_xlnm.Print_Area" localSheetId="3">'FPB SGRD (2)'!$A$1:$H$39</definedName>
    <definedName name="_xlnm.Print_Area" localSheetId="4">'FPB SGRD (3)'!$A$1:$H$39</definedName>
    <definedName name="_xlnm.Print_Area" localSheetId="5">'FPB SGRD (4)'!$A$1:$H$39</definedName>
    <definedName name="_xlnm.Print_Area" localSheetId="6">'FPB SGRD (5)'!$A$1:$H$39</definedName>
    <definedName name="_xlnm.Print_Area" localSheetId="8">'VAV SGRD (1)'!$A$1:$H$39</definedName>
    <definedName name="_xlnm.Print_Area" localSheetId="9">'VAV SGRD (2)'!$A$1:$H$39</definedName>
    <definedName name="_xlnm.Print_Area" localSheetId="10">'VAV SGRD (3)'!$A$1:$H$39</definedName>
    <definedName name="_xlnm.Print_Area" localSheetId="11">'VAV SGRD (4)'!$A$1:$H$37</definedName>
    <definedName name="_xlnm.Print_Area" localSheetId="12">'VAV SGRD (5)'!$A$1:$H$39</definedName>
    <definedName name="_xlnm.Print_Area" localSheetId="7">'VAVs Single'!$A$1:$L$51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1" i="5" l="1"/>
  <c r="E31" i="5"/>
  <c r="G28" i="15"/>
  <c r="H28" i="15" s="1"/>
  <c r="E28" i="15"/>
  <c r="G25" i="15"/>
  <c r="E25" i="15"/>
  <c r="H25" i="15" s="1"/>
  <c r="G22" i="15"/>
  <c r="E22" i="15"/>
  <c r="G16" i="15"/>
  <c r="E16" i="15"/>
  <c r="H16" i="15" s="1"/>
  <c r="G10" i="15"/>
  <c r="H10" i="15" s="1"/>
  <c r="E10" i="15"/>
  <c r="G33" i="14"/>
  <c r="H33" i="14" s="1"/>
  <c r="E33" i="14"/>
  <c r="G27" i="14"/>
  <c r="E27" i="14"/>
  <c r="G22" i="14"/>
  <c r="E22" i="14"/>
  <c r="G14" i="14"/>
  <c r="E14" i="14"/>
  <c r="H14" i="14" s="1"/>
  <c r="G31" i="13"/>
  <c r="H31" i="13" s="1"/>
  <c r="E31" i="13"/>
  <c r="G25" i="13"/>
  <c r="E25" i="13"/>
  <c r="G19" i="13"/>
  <c r="E19" i="13"/>
  <c r="G12" i="13"/>
  <c r="H12" i="13" s="1"/>
  <c r="E12" i="13"/>
  <c r="H11" i="13"/>
  <c r="H10" i="13"/>
  <c r="H9" i="13"/>
  <c r="H8" i="13"/>
  <c r="G34" i="7"/>
  <c r="E34" i="7"/>
  <c r="H27" i="15"/>
  <c r="H24" i="15"/>
  <c r="H21" i="15"/>
  <c r="H20" i="15"/>
  <c r="H19" i="15"/>
  <c r="H18" i="15"/>
  <c r="H15" i="15"/>
  <c r="H14" i="15"/>
  <c r="H13" i="15"/>
  <c r="H12" i="15"/>
  <c r="H9" i="15"/>
  <c r="H8" i="15"/>
  <c r="H32" i="14"/>
  <c r="H31" i="14"/>
  <c r="H30" i="14"/>
  <c r="H29" i="14"/>
  <c r="H26" i="14"/>
  <c r="H25" i="14"/>
  <c r="H24" i="14"/>
  <c r="H21" i="14"/>
  <c r="H20" i="14"/>
  <c r="H19" i="14"/>
  <c r="H18" i="14"/>
  <c r="H17" i="14"/>
  <c r="H16" i="14"/>
  <c r="H13" i="14"/>
  <c r="H12" i="14"/>
  <c r="H11" i="14"/>
  <c r="H10" i="14"/>
  <c r="H9" i="14"/>
  <c r="H8" i="14"/>
  <c r="H14" i="13"/>
  <c r="H15" i="13"/>
  <c r="H16" i="13"/>
  <c r="H17" i="13"/>
  <c r="H18" i="13"/>
  <c r="H21" i="13"/>
  <c r="H22" i="13"/>
  <c r="H23" i="13"/>
  <c r="H24" i="13"/>
  <c r="H27" i="13"/>
  <c r="H28" i="13"/>
  <c r="H29" i="13"/>
  <c r="H30" i="13"/>
  <c r="G28" i="7"/>
  <c r="E28" i="7"/>
  <c r="G20" i="7"/>
  <c r="E20" i="7"/>
  <c r="G16" i="7"/>
  <c r="E16" i="7"/>
  <c r="G12" i="7"/>
  <c r="E12" i="7"/>
  <c r="G36" i="6"/>
  <c r="H36" i="6" s="1"/>
  <c r="E36" i="6"/>
  <c r="G29" i="6"/>
  <c r="E29" i="6"/>
  <c r="G22" i="6"/>
  <c r="H22" i="6" s="1"/>
  <c r="E22" i="6"/>
  <c r="G17" i="6"/>
  <c r="E17" i="6"/>
  <c r="G13" i="6"/>
  <c r="H13" i="6" s="1"/>
  <c r="E13" i="6"/>
  <c r="G25" i="11"/>
  <c r="H25" i="11" s="1"/>
  <c r="E25" i="11"/>
  <c r="G14" i="11"/>
  <c r="E14" i="11"/>
  <c r="H14" i="11" s="1"/>
  <c r="E31" i="10"/>
  <c r="H29" i="10"/>
  <c r="G31" i="10"/>
  <c r="G23" i="10"/>
  <c r="E23" i="10"/>
  <c r="G13" i="10"/>
  <c r="E13" i="10"/>
  <c r="G37" i="9"/>
  <c r="E37" i="9"/>
  <c r="H37" i="9" s="1"/>
  <c r="G30" i="9"/>
  <c r="H30" i="9" s="1"/>
  <c r="E30" i="9"/>
  <c r="G22" i="9"/>
  <c r="E22" i="9"/>
  <c r="G13" i="9"/>
  <c r="E13" i="9"/>
  <c r="H24" i="11"/>
  <c r="H23" i="11"/>
  <c r="H22" i="11"/>
  <c r="H21" i="11"/>
  <c r="H20" i="11"/>
  <c r="H19" i="11"/>
  <c r="H18" i="11"/>
  <c r="H17" i="11"/>
  <c r="H16" i="11"/>
  <c r="H13" i="11"/>
  <c r="H12" i="11"/>
  <c r="H11" i="11"/>
  <c r="H10" i="11"/>
  <c r="H9" i="11"/>
  <c r="H8" i="11"/>
  <c r="G34" i="4"/>
  <c r="H34" i="4" s="1"/>
  <c r="E34" i="4"/>
  <c r="G29" i="4"/>
  <c r="H29" i="4" s="1"/>
  <c r="E29" i="4"/>
  <c r="G20" i="4"/>
  <c r="E20" i="4"/>
  <c r="H20" i="4" s="1"/>
  <c r="G14" i="4"/>
  <c r="E14" i="4"/>
  <c r="H30" i="10"/>
  <c r="H28" i="10"/>
  <c r="H27" i="10"/>
  <c r="H26" i="10"/>
  <c r="H25" i="10"/>
  <c r="H22" i="10"/>
  <c r="H21" i="10"/>
  <c r="H20" i="10"/>
  <c r="H19" i="10"/>
  <c r="H18" i="10"/>
  <c r="H17" i="10"/>
  <c r="H16" i="10"/>
  <c r="H15" i="10"/>
  <c r="H12" i="10"/>
  <c r="H11" i="10"/>
  <c r="H10" i="10"/>
  <c r="H9" i="10"/>
  <c r="H8" i="10"/>
  <c r="H36" i="9"/>
  <c r="H35" i="9"/>
  <c r="H34" i="9"/>
  <c r="H33" i="9"/>
  <c r="H32" i="9"/>
  <c r="H29" i="9"/>
  <c r="H28" i="9"/>
  <c r="H27" i="9"/>
  <c r="H26" i="9"/>
  <c r="H25" i="9"/>
  <c r="H24" i="9"/>
  <c r="H23" i="9"/>
  <c r="H21" i="9"/>
  <c r="H20" i="9"/>
  <c r="H19" i="9"/>
  <c r="H18" i="9"/>
  <c r="H17" i="9"/>
  <c r="H16" i="9"/>
  <c r="H15" i="9"/>
  <c r="H12" i="9"/>
  <c r="H11" i="9"/>
  <c r="H10" i="9"/>
  <c r="H9" i="9"/>
  <c r="H8" i="9"/>
  <c r="H32" i="3"/>
  <c r="G32" i="3"/>
  <c r="E32" i="3"/>
  <c r="G24" i="3"/>
  <c r="E24" i="3"/>
  <c r="G16" i="3"/>
  <c r="E16" i="3"/>
  <c r="H33" i="7"/>
  <c r="H32" i="7"/>
  <c r="H31" i="7"/>
  <c r="H30" i="7"/>
  <c r="H27" i="7"/>
  <c r="H26" i="7"/>
  <c r="H25" i="7"/>
  <c r="H24" i="7"/>
  <c r="H23" i="7"/>
  <c r="H22" i="7"/>
  <c r="H19" i="7"/>
  <c r="H18" i="7"/>
  <c r="H15" i="7"/>
  <c r="H14" i="7"/>
  <c r="H11" i="7"/>
  <c r="H10" i="7"/>
  <c r="H9" i="7"/>
  <c r="H8" i="7"/>
  <c r="H35" i="6"/>
  <c r="H34" i="6"/>
  <c r="H33" i="6"/>
  <c r="H32" i="6"/>
  <c r="H31" i="6"/>
  <c r="H28" i="6"/>
  <c r="H27" i="6"/>
  <c r="H26" i="6"/>
  <c r="H25" i="6"/>
  <c r="H24" i="6"/>
  <c r="H21" i="6"/>
  <c r="H20" i="6"/>
  <c r="H19" i="6"/>
  <c r="H17" i="6"/>
  <c r="H16" i="6"/>
  <c r="H15" i="6"/>
  <c r="H12" i="6"/>
  <c r="H11" i="6"/>
  <c r="H10" i="6"/>
  <c r="H9" i="6"/>
  <c r="H8" i="6"/>
  <c r="H30" i="5"/>
  <c r="H29" i="5"/>
  <c r="H28" i="5"/>
  <c r="H27" i="5"/>
  <c r="H26" i="5"/>
  <c r="H25" i="5"/>
  <c r="H33" i="4"/>
  <c r="H32" i="4"/>
  <c r="H31" i="4"/>
  <c r="H28" i="4"/>
  <c r="H27" i="4"/>
  <c r="H26" i="4"/>
  <c r="H25" i="4"/>
  <c r="H24" i="4"/>
  <c r="H23" i="4"/>
  <c r="H22" i="4"/>
  <c r="H19" i="4"/>
  <c r="H18" i="4"/>
  <c r="H17" i="4"/>
  <c r="H16" i="4"/>
  <c r="H14" i="4"/>
  <c r="H13" i="4"/>
  <c r="H12" i="4"/>
  <c r="H11" i="4"/>
  <c r="H10" i="4"/>
  <c r="H9" i="4"/>
  <c r="H8" i="4"/>
  <c r="H9" i="3"/>
  <c r="H10" i="3"/>
  <c r="H11" i="3"/>
  <c r="H31" i="5" l="1"/>
  <c r="H22" i="15"/>
  <c r="H27" i="14"/>
  <c r="H22" i="14"/>
  <c r="H34" i="7"/>
  <c r="H12" i="7"/>
  <c r="H25" i="13"/>
  <c r="H19" i="13"/>
  <c r="H28" i="7"/>
  <c r="H20" i="7"/>
  <c r="H16" i="7"/>
  <c r="H29" i="6"/>
  <c r="H31" i="10"/>
  <c r="H23" i="10"/>
  <c r="H13" i="10"/>
  <c r="H22" i="9"/>
  <c r="H13" i="9"/>
  <c r="H31" i="3"/>
  <c r="H30" i="3"/>
  <c r="H29" i="3"/>
  <c r="H28" i="3"/>
  <c r="H27" i="3"/>
  <c r="H26" i="3"/>
  <c r="H24" i="3"/>
  <c r="H23" i="3"/>
  <c r="H22" i="3"/>
  <c r="H21" i="3"/>
  <c r="H20" i="3"/>
  <c r="H19" i="3"/>
  <c r="H18" i="3"/>
  <c r="H16" i="3"/>
  <c r="H15" i="3"/>
  <c r="H14" i="3"/>
  <c r="H13" i="3"/>
  <c r="H12" i="3"/>
  <c r="H8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NTAB</author>
  </authors>
  <commentList>
    <comment ref="C7" authorId="0" shapeId="0" xr:uid="{1E582A48-E6F5-486E-BE40-7A713C975DB7}">
      <text>
        <r>
          <rPr>
            <b/>
            <sz val="9"/>
            <color indexed="81"/>
            <rFont val="Tahoma"/>
            <family val="2"/>
          </rPr>
          <t>NTAB:</t>
        </r>
        <r>
          <rPr>
            <sz val="9"/>
            <color indexed="81"/>
            <rFont val="Tahoma"/>
            <family val="2"/>
          </rPr>
          <t xml:space="preserve">
BILLINGSLEY ONLY
</t>
        </r>
      </text>
    </comment>
    <comment ref="J7" authorId="0" shapeId="0" xr:uid="{D5C6F9EA-BF0D-420B-A592-31BAFA861C2F}">
      <text>
        <r>
          <rPr>
            <b/>
            <sz val="9"/>
            <color indexed="81"/>
            <rFont val="Tahoma"/>
            <family val="2"/>
          </rPr>
          <t>NTAB:</t>
        </r>
        <r>
          <rPr>
            <sz val="9"/>
            <color indexed="81"/>
            <rFont val="Tahoma"/>
            <family val="2"/>
          </rPr>
          <t xml:space="preserve">
Fan PLUS Heat CFM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NTAB</author>
  </authors>
  <commentList>
    <comment ref="C7" authorId="0" shapeId="0" xr:uid="{D4600202-CB34-4457-BEC3-1990A1A2A474}">
      <text>
        <r>
          <rPr>
            <b/>
            <sz val="9"/>
            <color indexed="81"/>
            <rFont val="Tahoma"/>
            <family val="2"/>
          </rPr>
          <t>NTAB:</t>
        </r>
        <r>
          <rPr>
            <sz val="9"/>
            <color indexed="81"/>
            <rFont val="Tahoma"/>
            <family val="2"/>
          </rPr>
          <t xml:space="preserve">
BILLINGSLEY ONLY
</t>
        </r>
      </text>
    </comment>
  </commentList>
</comments>
</file>

<file path=xl/sharedStrings.xml><?xml version="1.0" encoding="utf-8"?>
<sst xmlns="http://schemas.openxmlformats.org/spreadsheetml/2006/main" count="823" uniqueCount="354">
  <si>
    <t>National TAB</t>
  </si>
  <si>
    <t>Asset: Single Duct VAV's</t>
  </si>
  <si>
    <t>Asset</t>
  </si>
  <si>
    <t>Area Served</t>
  </si>
  <si>
    <t>Address</t>
  </si>
  <si>
    <t>Type</t>
  </si>
  <si>
    <t>Size</t>
  </si>
  <si>
    <t>Design
Max
CFM</t>
  </si>
  <si>
    <t>Actual
Max
CFM</t>
  </si>
  <si>
    <t>Design
Min
CFM</t>
  </si>
  <si>
    <t>Actual
Min
CFM</t>
  </si>
  <si>
    <t>Design
Heat
CFM</t>
  </si>
  <si>
    <t>Actual
Heat
CFM</t>
  </si>
  <si>
    <t>Ak
(max)</t>
  </si>
  <si>
    <t>Asset: Parallel Fan Powered Boxes</t>
  </si>
  <si>
    <t>Min
CFM</t>
  </si>
  <si>
    <t>Design
Fan + Heat
CFM</t>
  </si>
  <si>
    <t>Actual
Fan + Heat
CFM</t>
  </si>
  <si>
    <t>DESIGN
CFM</t>
  </si>
  <si>
    <t>Prelim
CFM</t>
  </si>
  <si>
    <t>FINAL
CFM</t>
  </si>
  <si>
    <t>% to
design</t>
  </si>
  <si>
    <t>Address: 2999 Olympus  Dallas, TX</t>
  </si>
  <si>
    <t>Project: CW 2999 - Lightbeam Health 8th Floor</t>
  </si>
  <si>
    <t>FPB-8-1</t>
  </si>
  <si>
    <t>FPB-8-2</t>
  </si>
  <si>
    <t>FPB-8-3</t>
  </si>
  <si>
    <t>FPB-8-4</t>
  </si>
  <si>
    <t>FPB-8-5</t>
  </si>
  <si>
    <t>FPB-8-6</t>
  </si>
  <si>
    <t>FPB-8-7</t>
  </si>
  <si>
    <t>FPB-8-8</t>
  </si>
  <si>
    <t>FPB-8-9</t>
  </si>
  <si>
    <t>FPB-8-10</t>
  </si>
  <si>
    <t>FPB-8-11</t>
  </si>
  <si>
    <t>FPB-8-12</t>
  </si>
  <si>
    <t>FPB-8-13</t>
  </si>
  <si>
    <t>FPB-8-14</t>
  </si>
  <si>
    <t>FPB-8-15</t>
  </si>
  <si>
    <t>FPB-8-16</t>
  </si>
  <si>
    <t>VAV-8-1</t>
  </si>
  <si>
    <t>VAV-8-2</t>
  </si>
  <si>
    <t>VAV-8-3</t>
  </si>
  <si>
    <t>VAV-8-4</t>
  </si>
  <si>
    <t>VAV-8-5</t>
  </si>
  <si>
    <t>VAV-8-6</t>
  </si>
  <si>
    <t>VAV-8-7</t>
  </si>
  <si>
    <t>VAV-8-8</t>
  </si>
  <si>
    <t>VAV-8-9</t>
  </si>
  <si>
    <t>VAV-8-10</t>
  </si>
  <si>
    <t>VAV-8-11</t>
  </si>
  <si>
    <t>VAV-8-12</t>
  </si>
  <si>
    <t>VAV-8-13</t>
  </si>
  <si>
    <t>VAV-8-14</t>
  </si>
  <si>
    <t>VAV-8-15</t>
  </si>
  <si>
    <t>VAV-8-16</t>
  </si>
  <si>
    <t>VAV-8-17</t>
  </si>
  <si>
    <t>VAV-8-18</t>
  </si>
  <si>
    <t>VAV-8-19</t>
  </si>
  <si>
    <t>VAV-8-20</t>
  </si>
  <si>
    <t>VAV-8-21</t>
  </si>
  <si>
    <t>VAV-8-22</t>
  </si>
  <si>
    <t xml:space="preserve">Area: </t>
  </si>
  <si>
    <t>Unit Data</t>
  </si>
  <si>
    <t>Test Data</t>
  </si>
  <si>
    <t>MFG</t>
  </si>
  <si>
    <t xml:space="preserve"> </t>
  </si>
  <si>
    <t>Design</t>
  </si>
  <si>
    <t>Actual</t>
  </si>
  <si>
    <t>Model Num</t>
  </si>
  <si>
    <t>CFM</t>
  </si>
  <si>
    <t>Serial Num</t>
  </si>
  <si>
    <t>Fan RPM</t>
  </si>
  <si>
    <t>RL Voltage</t>
  </si>
  <si>
    <t>RL Amperage</t>
  </si>
  <si>
    <t>Motor Data</t>
  </si>
  <si>
    <t>Suction ESP</t>
  </si>
  <si>
    <t>Motor MFG</t>
  </si>
  <si>
    <t>Total ESP</t>
  </si>
  <si>
    <t xml:space="preserve">Frame  </t>
  </si>
  <si>
    <t xml:space="preserve">Horsepower  </t>
  </si>
  <si>
    <t xml:space="preserve">Motor Rpm  </t>
  </si>
  <si>
    <t xml:space="preserve">Phase  </t>
  </si>
  <si>
    <t xml:space="preserve">Voltage (rated)  </t>
  </si>
  <si>
    <t xml:space="preserve">Amperage (rated)  </t>
  </si>
  <si>
    <t xml:space="preserve">Service Factor  </t>
  </si>
  <si>
    <t>DESIGN</t>
  </si>
  <si>
    <t>CFM(1)</t>
  </si>
  <si>
    <r>
      <rPr>
        <sz val="9"/>
        <rFont val="Arial"/>
        <family val="2"/>
      </rPr>
      <t>-</t>
    </r>
  </si>
  <si>
    <t>Asset: EF-8-1</t>
  </si>
  <si>
    <t>840A</t>
  </si>
  <si>
    <t>F81-1</t>
  </si>
  <si>
    <t>F81-2</t>
  </si>
  <si>
    <t>F81-3</t>
  </si>
  <si>
    <t>F81-4</t>
  </si>
  <si>
    <t>F81-5</t>
  </si>
  <si>
    <t>F81-6</t>
  </si>
  <si>
    <t>F81-7</t>
  </si>
  <si>
    <t>F81-8</t>
  </si>
  <si>
    <t>F</t>
  </si>
  <si>
    <t>16X6</t>
  </si>
  <si>
    <t>800B</t>
  </si>
  <si>
    <t>F82-1</t>
  </si>
  <si>
    <t>F82-2</t>
  </si>
  <si>
    <t>F82-3</t>
  </si>
  <si>
    <t>F82-4</t>
  </si>
  <si>
    <t>F82-5</t>
  </si>
  <si>
    <t>F82-6</t>
  </si>
  <si>
    <t>F83-1</t>
  </si>
  <si>
    <t>F83-2</t>
  </si>
  <si>
    <t>F83-3</t>
  </si>
  <si>
    <t>F83-4</t>
  </si>
  <si>
    <t>F83-5</t>
  </si>
  <si>
    <t>F83-6</t>
  </si>
  <si>
    <t>840B</t>
  </si>
  <si>
    <t>F84-1</t>
  </si>
  <si>
    <t>F84-2</t>
  </si>
  <si>
    <t>F84-3</t>
  </si>
  <si>
    <t>F84-4</t>
  </si>
  <si>
    <t>F84-5</t>
  </si>
  <si>
    <t>F84-6</t>
  </si>
  <si>
    <t>Asset: FPB SUPPLY</t>
  </si>
  <si>
    <t>Asset: VAV SUPPLY</t>
  </si>
  <si>
    <t>F85-1</t>
  </si>
  <si>
    <t>F85-2</t>
  </si>
  <si>
    <t>F85-3</t>
  </si>
  <si>
    <t>F85-4</t>
  </si>
  <si>
    <t>C</t>
  </si>
  <si>
    <t>F86-1</t>
  </si>
  <si>
    <t>F86-2</t>
  </si>
  <si>
    <t>F86-3</t>
  </si>
  <si>
    <t>F86-4</t>
  </si>
  <si>
    <t>F86-5</t>
  </si>
  <si>
    <t>F86-6</t>
  </si>
  <si>
    <t>F86-7</t>
  </si>
  <si>
    <t>F87-1</t>
  </si>
  <si>
    <t>F87-2</t>
  </si>
  <si>
    <t>F87-3</t>
  </si>
  <si>
    <t>F88-1</t>
  </si>
  <si>
    <t>F88-2</t>
  </si>
  <si>
    <t>F88-3</t>
  </si>
  <si>
    <t>F88-4</t>
  </si>
  <si>
    <t>F88-5</t>
  </si>
  <si>
    <t>F89-1</t>
  </si>
  <si>
    <t>F89-2</t>
  </si>
  <si>
    <t>F89-3</t>
  </si>
  <si>
    <t>F89-4</t>
  </si>
  <si>
    <t>F89-5</t>
  </si>
  <si>
    <t>F89-6</t>
  </si>
  <si>
    <t>F89-7</t>
  </si>
  <si>
    <t>801C</t>
  </si>
  <si>
    <t>F810-1</t>
  </si>
  <si>
    <t>F810-2</t>
  </si>
  <si>
    <t>F810-3</t>
  </si>
  <si>
    <t>F810-4</t>
  </si>
  <si>
    <t>F810-5</t>
  </si>
  <si>
    <t>F810-6</t>
  </si>
  <si>
    <t>C3</t>
  </si>
  <si>
    <t>F811-1</t>
  </si>
  <si>
    <t>F811-2</t>
  </si>
  <si>
    <t>F811-3</t>
  </si>
  <si>
    <t>F811-4</t>
  </si>
  <si>
    <t>F811-5</t>
  </si>
  <si>
    <t>F812-1</t>
  </si>
  <si>
    <t>F812-2</t>
  </si>
  <si>
    <t>F812-3</t>
  </si>
  <si>
    <t>F812-4</t>
  </si>
  <si>
    <t>F812-5</t>
  </si>
  <si>
    <t>C1</t>
  </si>
  <si>
    <t>F813-1</t>
  </si>
  <si>
    <t>F813-2</t>
  </si>
  <si>
    <t>F813-3</t>
  </si>
  <si>
    <t>F813-4</t>
  </si>
  <si>
    <t>F813-5</t>
  </si>
  <si>
    <t>F813-6</t>
  </si>
  <si>
    <t>F813-7</t>
  </si>
  <si>
    <t>F813-8</t>
  </si>
  <si>
    <t>F814-1</t>
  </si>
  <si>
    <t>F814-2</t>
  </si>
  <si>
    <t>F814-3</t>
  </si>
  <si>
    <t>F814-4</t>
  </si>
  <si>
    <t>F814-5</t>
  </si>
  <si>
    <t>F814-6</t>
  </si>
  <si>
    <t>10X6</t>
  </si>
  <si>
    <t>F815-1</t>
  </si>
  <si>
    <t>F815-2</t>
  </si>
  <si>
    <t>F815-3</t>
  </si>
  <si>
    <t>F815-4</t>
  </si>
  <si>
    <t>F815-5</t>
  </si>
  <si>
    <t>F815-6</t>
  </si>
  <si>
    <t>890A</t>
  </si>
  <si>
    <t>F816-1</t>
  </si>
  <si>
    <t>F816-2</t>
  </si>
  <si>
    <t>F816-3</t>
  </si>
  <si>
    <t>F816-4</t>
  </si>
  <si>
    <t>F816-5</t>
  </si>
  <si>
    <t>F816-6</t>
  </si>
  <si>
    <t>F816-7</t>
  </si>
  <si>
    <t>F816-8</t>
  </si>
  <si>
    <t>F816-9</t>
  </si>
  <si>
    <t>V81-1</t>
  </si>
  <si>
    <t>V81-2</t>
  </si>
  <si>
    <t>V81-3</t>
  </si>
  <si>
    <t>V81-4</t>
  </si>
  <si>
    <t>V81-5</t>
  </si>
  <si>
    <t>A</t>
  </si>
  <si>
    <t>V82-1</t>
  </si>
  <si>
    <t>V82-2</t>
  </si>
  <si>
    <t>V83-1</t>
  </si>
  <si>
    <t>V83-2</t>
  </si>
  <si>
    <t>V83-3</t>
  </si>
  <si>
    <t>V84-1</t>
  </si>
  <si>
    <t>V84-2</t>
  </si>
  <si>
    <t>V84-3</t>
  </si>
  <si>
    <t>V84-4</t>
  </si>
  <si>
    <t>V84-5</t>
  </si>
  <si>
    <t>V85-1</t>
  </si>
  <si>
    <t>V85-2</t>
  </si>
  <si>
    <t>V85-3</t>
  </si>
  <si>
    <t>V85-4</t>
  </si>
  <si>
    <t>V85-5</t>
  </si>
  <si>
    <t>V86-1</t>
  </si>
  <si>
    <t>V86-2</t>
  </si>
  <si>
    <t>V86-3</t>
  </si>
  <si>
    <t>V86-4</t>
  </si>
  <si>
    <t>V87-1</t>
  </si>
  <si>
    <t>V87-2</t>
  </si>
  <si>
    <t>V88-1</t>
  </si>
  <si>
    <t>V88-2</t>
  </si>
  <si>
    <t>V89-1</t>
  </si>
  <si>
    <t>V89-2</t>
  </si>
  <si>
    <t>V89-4</t>
  </si>
  <si>
    <t>V89-5</t>
  </si>
  <si>
    <t>V89-6</t>
  </si>
  <si>
    <t>V810-1</t>
  </si>
  <si>
    <t>V810-2</t>
  </si>
  <si>
    <t>V810-3</t>
  </si>
  <si>
    <t>V810-4</t>
  </si>
  <si>
    <t>860A</t>
  </si>
  <si>
    <t>V811-1</t>
  </si>
  <si>
    <t>V811-2</t>
  </si>
  <si>
    <t>V811-3</t>
  </si>
  <si>
    <t>V811-4</t>
  </si>
  <si>
    <t>V812-1</t>
  </si>
  <si>
    <t>V812-2</t>
  </si>
  <si>
    <t>V812-3</t>
  </si>
  <si>
    <t>V812-4</t>
  </si>
  <si>
    <t>V812-5</t>
  </si>
  <si>
    <t>813-1</t>
  </si>
  <si>
    <t>813-2</t>
  </si>
  <si>
    <t>NOTES:</t>
  </si>
  <si>
    <t>814-1</t>
  </si>
  <si>
    <t>814-2</t>
  </si>
  <si>
    <t>814-3</t>
  </si>
  <si>
    <t>814-4</t>
  </si>
  <si>
    <t>801A</t>
  </si>
  <si>
    <t>805A</t>
  </si>
  <si>
    <t>815-1</t>
  </si>
  <si>
    <t>815-2</t>
  </si>
  <si>
    <t>815-3</t>
  </si>
  <si>
    <t>815-4</t>
  </si>
  <si>
    <t>815-5</t>
  </si>
  <si>
    <t>815-6</t>
  </si>
  <si>
    <t>805B</t>
  </si>
  <si>
    <t>HALL</t>
  </si>
  <si>
    <t>10X10</t>
  </si>
  <si>
    <t>816-1</t>
  </si>
  <si>
    <t>816-2</t>
  </si>
  <si>
    <t>816-3</t>
  </si>
  <si>
    <t>816-4</t>
  </si>
  <si>
    <t>816-5</t>
  </si>
  <si>
    <t>816-6</t>
  </si>
  <si>
    <t>V817-1</t>
  </si>
  <si>
    <t>V817-2</t>
  </si>
  <si>
    <t>V818-1</t>
  </si>
  <si>
    <t>V818-2</t>
  </si>
  <si>
    <t>V818-3</t>
  </si>
  <si>
    <t>V818-4</t>
  </si>
  <si>
    <t>VAV-8-19A</t>
  </si>
  <si>
    <t>V819-1</t>
  </si>
  <si>
    <t>V819-2</t>
  </si>
  <si>
    <t>V819A-1</t>
  </si>
  <si>
    <t>V819A-2</t>
  </si>
  <si>
    <t>V819A-3</t>
  </si>
  <si>
    <t>V819A-4</t>
  </si>
  <si>
    <t>V820-1</t>
  </si>
  <si>
    <t>V820-2</t>
  </si>
  <si>
    <t>V820-3</t>
  </si>
  <si>
    <t>V820-4</t>
  </si>
  <si>
    <t>V821-1</t>
  </si>
  <si>
    <t>V822-1</t>
  </si>
  <si>
    <t>INLINE</t>
  </si>
  <si>
    <t>293W</t>
  </si>
  <si>
    <t>E1</t>
  </si>
  <si>
    <t>E81-2</t>
  </si>
  <si>
    <t>E81-1</t>
  </si>
  <si>
    <t>E81-3</t>
  </si>
  <si>
    <t>E81-4</t>
  </si>
  <si>
    <t>E81-5</t>
  </si>
  <si>
    <t>E2</t>
  </si>
  <si>
    <t>E81-6</t>
  </si>
  <si>
    <t>Project: CW 2999 - Shell Building</t>
  </si>
  <si>
    <t>Address: 2999 Olympus Blvd  Dallas, TX</t>
  </si>
  <si>
    <t>Asset: SCU-8-1</t>
  </si>
  <si>
    <t>Manufacturer</t>
  </si>
  <si>
    <t>DAIKIN</t>
  </si>
  <si>
    <t>SWP099HSH</t>
  </si>
  <si>
    <t>SF CFM</t>
  </si>
  <si>
    <t>FB0U210602250</t>
  </si>
  <si>
    <t>SF RPM</t>
  </si>
  <si>
    <t>Configuration</t>
  </si>
  <si>
    <t>HORIZONTAL</t>
  </si>
  <si>
    <t>RA CFM</t>
  </si>
  <si>
    <t>OA CFM</t>
  </si>
  <si>
    <t>RL VOLTAGE</t>
  </si>
  <si>
    <t xml:space="preserve">Num PreFilter </t>
  </si>
  <si>
    <t>RL AMPERAGE</t>
  </si>
  <si>
    <t xml:space="preserve">PreFilter Size </t>
  </si>
  <si>
    <t>24X24X4</t>
  </si>
  <si>
    <t>OA Damper Position</t>
  </si>
  <si>
    <t>Brake Horsepower</t>
  </si>
  <si>
    <t xml:space="preserve">Motor Data </t>
  </si>
  <si>
    <t>Performance Data</t>
  </si>
  <si>
    <t>BALDOR</t>
  </si>
  <si>
    <t>Frame</t>
  </si>
  <si>
    <t>326T</t>
  </si>
  <si>
    <t>Fan Suction SP</t>
  </si>
  <si>
    <t>Horsepower</t>
  </si>
  <si>
    <t>Fan Discharge SP</t>
  </si>
  <si>
    <t>Motor RPM</t>
  </si>
  <si>
    <t>Fan Total SP</t>
  </si>
  <si>
    <t>Phase</t>
  </si>
  <si>
    <t>CX Coil PD *</t>
  </si>
  <si>
    <t>Rated Voltage</t>
  </si>
  <si>
    <t>Pre Filter PD</t>
  </si>
  <si>
    <t>*combined</t>
  </si>
  <si>
    <t>Rated Amperage</t>
  </si>
  <si>
    <t>Service Factor</t>
  </si>
  <si>
    <t xml:space="preserve">Drive Data </t>
  </si>
  <si>
    <t>Motor Sheave Size / Bore</t>
  </si>
  <si>
    <t>3B94SK / 2.125</t>
  </si>
  <si>
    <t>Fan Sheave Size / Bore</t>
  </si>
  <si>
    <t>3B5V160 / 2.4375</t>
  </si>
  <si>
    <t>Belt CL Distance</t>
  </si>
  <si>
    <t>No. Belts / Size</t>
  </si>
  <si>
    <t>3 / BX133</t>
  </si>
  <si>
    <t xml:space="preserve">Design values are for 100% </t>
  </si>
  <si>
    <t>Outside Air is supplied by a VAV from OAHU.</t>
  </si>
  <si>
    <t>*</t>
  </si>
  <si>
    <t>VAV'S TO BE TAKEN FROM ATTIC STOCK TO MATCH NECK SIZE AND VOLTAGE/KW. NO SUBMITTALS.</t>
  </si>
  <si>
    <t>V89-3</t>
  </si>
  <si>
    <t>813-3</t>
  </si>
  <si>
    <t>813-4</t>
  </si>
  <si>
    <t>V817-3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</si>
</sst>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22"/>
      <color theme="1"/>
      <name val="Arial"/>
      <family val="2"/>
    </font>
    <font>
      <b/>
      <sz val="22"/>
      <color theme="1"/>
      <name val="Calibri"/>
      <family val="2"/>
      <scheme val="minor"/>
    </font>
    <font>
      <b/>
      <sz val="16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6"/>
      <color theme="1"/>
      <name val="Calibri"/>
      <family val="2"/>
      <scheme val="minor"/>
    </font>
    <font>
      <sz val="11"/>
      <color rgb="FF000000"/>
      <name val="Arial"/>
      <family val="2"/>
    </font>
    <font>
      <b/>
      <sz val="12"/>
      <color rgb="FF000000"/>
      <name val="Arial"/>
      <family val="2"/>
    </font>
    <font>
      <b/>
      <sz val="11"/>
      <color rgb="FF000000"/>
      <name val="Arial"/>
      <family val="2"/>
    </font>
    <font>
      <b/>
      <sz val="14"/>
      <name val="Arial"/>
      <family val="2"/>
    </font>
    <font>
      <sz val="12"/>
      <color rgb="FF000000"/>
      <name val="Arial"/>
      <family val="2"/>
    </font>
    <font>
      <sz val="12"/>
      <name val="Arial"/>
      <family val="2"/>
    </font>
    <font>
      <i/>
      <sz val="9"/>
      <name val="Calibri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i/>
      <sz val="11"/>
      <color rgb="FF000000"/>
      <name val="Calibri"/>
      <family val="2"/>
    </font>
    <font>
      <b/>
      <sz val="12"/>
      <name val="Arial"/>
      <family val="2"/>
    </font>
    <font>
      <b/>
      <sz val="11"/>
      <color rgb="FF000000"/>
      <name val="Calibri"/>
      <family val="2"/>
    </font>
    <font>
      <sz val="10"/>
      <color rgb="FF000000"/>
      <name val="Arial"/>
      <family val="2"/>
    </font>
    <font>
      <b/>
      <sz val="8"/>
      <name val="Arial"/>
      <family val="2"/>
    </font>
    <font>
      <b/>
      <sz val="7"/>
      <name val="Arial"/>
      <family val="2"/>
    </font>
    <font>
      <sz val="8"/>
      <name val="Arial"/>
      <family val="2"/>
    </font>
    <font>
      <sz val="7"/>
      <name val="Arial"/>
      <family val="2"/>
    </font>
    <font>
      <b/>
      <i/>
      <sz val="10"/>
      <name val="Arial"/>
      <family val="2"/>
    </font>
    <font>
      <sz val="8"/>
      <name val="Calibri"/>
      <family val="2"/>
      <scheme val="minor"/>
    </font>
    <font>
      <sz val="14"/>
      <color rgb="FF000000"/>
      <name val="Arial"/>
      <family val="2"/>
    </font>
    <font>
      <sz val="11"/>
      <color rgb="FF000000"/>
      <name val="Nirmala UI"/>
      <family val="2"/>
    </font>
    <font>
      <b/>
      <sz val="11"/>
      <color rgb="FF000000"/>
      <name val="Nirmala UI"/>
      <family val="2"/>
    </font>
    <font>
      <b/>
      <sz val="9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b/>
      <i/>
      <sz val="8.5"/>
      <name val="Calibri"/>
      <family val="2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rgb="FF000000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1" fillId="0" borderId="0"/>
  </cellStyleXfs>
  <cellXfs count="206">
    <xf numFmtId="0" fontId="0" fillId="0" borderId="0" xfId="0"/>
    <xf numFmtId="0" fontId="3" fillId="0" borderId="0" xfId="2" applyFont="1" applyAlignment="1">
      <alignment horizontal="center" vertical="center"/>
    </xf>
    <xf numFmtId="0" fontId="4" fillId="0" borderId="0" xfId="2" applyFont="1" applyAlignment="1">
      <alignment horizontal="center"/>
    </xf>
    <xf numFmtId="0" fontId="2" fillId="0" borderId="0" xfId="2"/>
    <xf numFmtId="0" fontId="5" fillId="0" borderId="0" xfId="2" applyFont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8" fillId="0" borderId="0" xfId="2" applyFont="1" applyAlignment="1">
      <alignment horizontal="center" vertical="center"/>
    </xf>
    <xf numFmtId="0" fontId="9" fillId="0" borderId="0" xfId="2" applyFont="1"/>
    <xf numFmtId="0" fontId="11" fillId="0" borderId="0" xfId="2" applyFont="1" applyAlignment="1">
      <alignment horizontal="left"/>
    </xf>
    <xf numFmtId="0" fontId="12" fillId="0" borderId="1" xfId="2" applyFont="1" applyBorder="1" applyAlignment="1">
      <alignment horizontal="center" vertical="center" wrapText="1"/>
    </xf>
    <xf numFmtId="0" fontId="12" fillId="0" borderId="2" xfId="2" applyFont="1" applyBorder="1" applyAlignment="1">
      <alignment horizontal="center" vertical="center" wrapText="1"/>
    </xf>
    <xf numFmtId="164" fontId="13" fillId="0" borderId="3" xfId="2" applyNumberFormat="1" applyFont="1" applyBorder="1" applyAlignment="1">
      <alignment horizontal="center" vertical="center"/>
    </xf>
    <xf numFmtId="0" fontId="13" fillId="0" borderId="4" xfId="2" applyFont="1" applyBorder="1" applyAlignment="1">
      <alignment horizontal="center" vertical="center"/>
    </xf>
    <xf numFmtId="0" fontId="14" fillId="0" borderId="4" xfId="2" applyFont="1" applyBorder="1" applyAlignment="1">
      <alignment horizontal="center" vertical="center"/>
    </xf>
    <xf numFmtId="0" fontId="14" fillId="0" borderId="5" xfId="2" applyFont="1" applyBorder="1" applyAlignment="1">
      <alignment horizontal="center" vertical="center"/>
    </xf>
    <xf numFmtId="1" fontId="13" fillId="0" borderId="5" xfId="2" applyNumberFormat="1" applyFont="1" applyBorder="1" applyAlignment="1">
      <alignment horizontal="center" vertical="center"/>
    </xf>
    <xf numFmtId="2" fontId="13" fillId="0" borderId="6" xfId="2" applyNumberFormat="1" applyFont="1" applyBorder="1" applyAlignment="1">
      <alignment horizontal="center" vertical="center"/>
    </xf>
    <xf numFmtId="0" fontId="13" fillId="0" borderId="7" xfId="2" applyFont="1" applyBorder="1" applyAlignment="1">
      <alignment horizontal="center" vertical="center"/>
    </xf>
    <xf numFmtId="2" fontId="13" fillId="0" borderId="8" xfId="2" applyNumberFormat="1" applyFont="1" applyBorder="1" applyAlignment="1">
      <alignment horizontal="center" vertical="center"/>
    </xf>
    <xf numFmtId="0" fontId="13" fillId="0" borderId="8" xfId="2" applyFont="1" applyBorder="1" applyAlignment="1">
      <alignment horizontal="center" vertical="center"/>
    </xf>
    <xf numFmtId="0" fontId="13" fillId="0" borderId="9" xfId="2" applyFont="1" applyBorder="1" applyAlignment="1">
      <alignment horizontal="center" vertical="center"/>
    </xf>
    <xf numFmtId="0" fontId="14" fillId="0" borderId="10" xfId="2" applyFont="1" applyBorder="1" applyAlignment="1">
      <alignment horizontal="center" vertical="center"/>
    </xf>
    <xf numFmtId="0" fontId="14" fillId="0" borderId="11" xfId="2" applyFont="1" applyBorder="1" applyAlignment="1">
      <alignment horizontal="center" vertical="center"/>
    </xf>
    <xf numFmtId="1" fontId="13" fillId="0" borderId="11" xfId="2" applyNumberFormat="1" applyFont="1" applyBorder="1" applyAlignment="1">
      <alignment horizontal="center" vertical="center"/>
    </xf>
    <xf numFmtId="0" fontId="13" fillId="0" borderId="10" xfId="2" applyFont="1" applyBorder="1" applyAlignment="1">
      <alignment horizontal="center" vertical="center"/>
    </xf>
    <xf numFmtId="0" fontId="13" fillId="0" borderId="12" xfId="2" applyFont="1" applyBorder="1" applyAlignment="1">
      <alignment horizontal="center" vertical="center"/>
    </xf>
    <xf numFmtId="0" fontId="14" fillId="0" borderId="7" xfId="2" applyFont="1" applyBorder="1" applyAlignment="1">
      <alignment horizontal="center" vertical="center"/>
    </xf>
    <xf numFmtId="1" fontId="13" fillId="0" borderId="7" xfId="2" applyNumberFormat="1" applyFont="1" applyBorder="1" applyAlignment="1">
      <alignment horizontal="center" vertical="center"/>
    </xf>
    <xf numFmtId="164" fontId="13" fillId="0" borderId="13" xfId="2" applyNumberFormat="1" applyFont="1" applyBorder="1" applyAlignment="1">
      <alignment horizontal="center" vertical="center"/>
    </xf>
    <xf numFmtId="0" fontId="13" fillId="0" borderId="14" xfId="2" applyFont="1" applyBorder="1" applyAlignment="1">
      <alignment horizontal="center" vertical="center"/>
    </xf>
    <xf numFmtId="0" fontId="14" fillId="0" borderId="14" xfId="2" applyFont="1" applyBorder="1" applyAlignment="1">
      <alignment horizontal="center" vertical="center"/>
    </xf>
    <xf numFmtId="1" fontId="13" fillId="0" borderId="14" xfId="2" applyNumberFormat="1" applyFont="1" applyBorder="1" applyAlignment="1">
      <alignment horizontal="center" vertical="center"/>
    </xf>
    <xf numFmtId="0" fontId="13" fillId="0" borderId="15" xfId="2" applyFont="1" applyBorder="1" applyAlignment="1">
      <alignment horizontal="center" vertical="center"/>
    </xf>
    <xf numFmtId="0" fontId="15" fillId="0" borderId="0" xfId="2" applyFont="1" applyAlignment="1">
      <alignment horizontal="left" vertical="top"/>
    </xf>
    <xf numFmtId="0" fontId="16" fillId="0" borderId="0" xfId="2" applyFont="1" applyAlignment="1">
      <alignment horizontal="left" vertical="top"/>
    </xf>
    <xf numFmtId="164" fontId="13" fillId="0" borderId="3" xfId="2" applyNumberFormat="1" applyFont="1" applyBorder="1" applyAlignment="1">
      <alignment horizontal="center" vertical="center" wrapText="1"/>
    </xf>
    <xf numFmtId="0" fontId="13" fillId="0" borderId="4" xfId="2" applyFont="1" applyBorder="1" applyAlignment="1">
      <alignment horizontal="center" vertical="center" wrapText="1"/>
    </xf>
    <xf numFmtId="0" fontId="14" fillId="0" borderId="4" xfId="2" applyFont="1" applyBorder="1" applyAlignment="1">
      <alignment horizontal="center" vertical="center" wrapText="1"/>
    </xf>
    <xf numFmtId="0" fontId="14" fillId="0" borderId="5" xfId="2" applyFont="1" applyBorder="1" applyAlignment="1">
      <alignment horizontal="center" vertical="center" wrapText="1"/>
    </xf>
    <xf numFmtId="1" fontId="13" fillId="0" borderId="5" xfId="2" applyNumberFormat="1" applyFont="1" applyBorder="1" applyAlignment="1">
      <alignment horizontal="center" vertical="center" wrapText="1"/>
    </xf>
    <xf numFmtId="2" fontId="13" fillId="0" borderId="6" xfId="2" applyNumberFormat="1" applyFont="1" applyBorder="1" applyAlignment="1">
      <alignment horizontal="center" vertical="center" wrapText="1"/>
    </xf>
    <xf numFmtId="0" fontId="13" fillId="0" borderId="7" xfId="2" applyFont="1" applyBorder="1" applyAlignment="1">
      <alignment horizontal="center" vertical="center" wrapText="1"/>
    </xf>
    <xf numFmtId="2" fontId="13" fillId="0" borderId="8" xfId="2" applyNumberFormat="1" applyFont="1" applyBorder="1" applyAlignment="1">
      <alignment horizontal="center" vertical="center" wrapText="1"/>
    </xf>
    <xf numFmtId="0" fontId="13" fillId="0" borderId="8" xfId="2" applyFont="1" applyBorder="1" applyAlignment="1">
      <alignment horizontal="center" vertical="center" wrapText="1"/>
    </xf>
    <xf numFmtId="0" fontId="14" fillId="0" borderId="7" xfId="2" applyFont="1" applyBorder="1" applyAlignment="1">
      <alignment horizontal="center" vertical="center" wrapText="1"/>
    </xf>
    <xf numFmtId="1" fontId="13" fillId="0" borderId="7" xfId="2" applyNumberFormat="1" applyFont="1" applyBorder="1" applyAlignment="1">
      <alignment horizontal="center" vertical="center" wrapText="1"/>
    </xf>
    <xf numFmtId="164" fontId="13" fillId="0" borderId="13" xfId="2" applyNumberFormat="1" applyFont="1" applyBorder="1" applyAlignment="1">
      <alignment horizontal="center" vertical="center" wrapText="1"/>
    </xf>
    <xf numFmtId="0" fontId="13" fillId="0" borderId="14" xfId="2" applyFont="1" applyBorder="1" applyAlignment="1">
      <alignment horizontal="center" vertical="center" wrapText="1"/>
    </xf>
    <xf numFmtId="0" fontId="14" fillId="0" borderId="14" xfId="2" applyFont="1" applyBorder="1" applyAlignment="1">
      <alignment horizontal="center" vertical="center" wrapText="1"/>
    </xf>
    <xf numFmtId="1" fontId="13" fillId="0" borderId="14" xfId="2" applyNumberFormat="1" applyFont="1" applyBorder="1" applyAlignment="1">
      <alignment horizontal="center" vertical="center" wrapText="1"/>
    </xf>
    <xf numFmtId="0" fontId="13" fillId="0" borderId="15" xfId="2" applyFont="1" applyBorder="1" applyAlignment="1">
      <alignment horizontal="center" vertical="center" wrapText="1"/>
    </xf>
    <xf numFmtId="0" fontId="0" fillId="0" borderId="0" xfId="2" applyFont="1"/>
    <xf numFmtId="0" fontId="19" fillId="0" borderId="0" xfId="2" applyFont="1"/>
    <xf numFmtId="0" fontId="13" fillId="0" borderId="0" xfId="2" applyFont="1" applyAlignment="1">
      <alignment horizontal="center" vertical="center"/>
    </xf>
    <xf numFmtId="0" fontId="2" fillId="0" borderId="0" xfId="2" applyAlignment="1">
      <alignment horizontal="center" vertical="center"/>
    </xf>
    <xf numFmtId="0" fontId="9" fillId="0" borderId="0" xfId="2" applyFont="1" applyAlignment="1">
      <alignment horizontal="center" vertical="center"/>
    </xf>
    <xf numFmtId="49" fontId="14" fillId="0" borderId="16" xfId="2" applyNumberFormat="1" applyFont="1" applyBorder="1" applyAlignment="1">
      <alignment horizontal="center" vertical="center"/>
    </xf>
    <xf numFmtId="1" fontId="14" fillId="0" borderId="4" xfId="2" applyNumberFormat="1" applyFont="1" applyBorder="1" applyAlignment="1">
      <alignment horizontal="center" vertical="center"/>
    </xf>
    <xf numFmtId="2" fontId="14" fillId="0" borderId="6" xfId="1" applyNumberFormat="1" applyFont="1" applyBorder="1" applyAlignment="1">
      <alignment horizontal="center" vertical="center"/>
    </xf>
    <xf numFmtId="1" fontId="14" fillId="0" borderId="7" xfId="2" applyNumberFormat="1" applyFont="1" applyBorder="1" applyAlignment="1">
      <alignment horizontal="center" vertical="center"/>
    </xf>
    <xf numFmtId="2" fontId="14" fillId="0" borderId="8" xfId="1" applyNumberFormat="1" applyFont="1" applyBorder="1" applyAlignment="1">
      <alignment horizontal="center" vertical="center"/>
    </xf>
    <xf numFmtId="49" fontId="20" fillId="0" borderId="16" xfId="2" applyNumberFormat="1" applyFont="1" applyBorder="1" applyAlignment="1">
      <alignment horizontal="center" vertical="center"/>
    </xf>
    <xf numFmtId="1" fontId="20" fillId="0" borderId="7" xfId="2" applyNumberFormat="1" applyFont="1" applyBorder="1" applyAlignment="1">
      <alignment horizontal="center" vertical="center"/>
    </xf>
    <xf numFmtId="1" fontId="20" fillId="0" borderId="4" xfId="2" applyNumberFormat="1" applyFont="1" applyBorder="1" applyAlignment="1">
      <alignment horizontal="center" vertical="center"/>
    </xf>
    <xf numFmtId="2" fontId="20" fillId="0" borderId="8" xfId="1" applyNumberFormat="1" applyFont="1" applyBorder="1" applyAlignment="1">
      <alignment horizontal="center" vertical="center"/>
    </xf>
    <xf numFmtId="49" fontId="14" fillId="0" borderId="17" xfId="2" applyNumberFormat="1" applyFont="1" applyBorder="1" applyAlignment="1">
      <alignment horizontal="center" vertical="center"/>
    </xf>
    <xf numFmtId="0" fontId="21" fillId="0" borderId="0" xfId="2" applyFont="1"/>
    <xf numFmtId="49" fontId="16" fillId="0" borderId="18" xfId="2" applyNumberFormat="1" applyFont="1" applyBorder="1" applyAlignment="1">
      <alignment horizontal="center" vertical="center"/>
    </xf>
    <xf numFmtId="0" fontId="16" fillId="0" borderId="14" xfId="2" applyFont="1" applyBorder="1" applyAlignment="1">
      <alignment horizontal="center" vertical="center" wrapText="1"/>
    </xf>
    <xf numFmtId="0" fontId="16" fillId="0" borderId="14" xfId="2" applyFont="1" applyBorder="1" applyAlignment="1">
      <alignment horizontal="center" vertical="center"/>
    </xf>
    <xf numFmtId="1" fontId="16" fillId="0" borderId="14" xfId="2" applyNumberFormat="1" applyFont="1" applyBorder="1" applyAlignment="1">
      <alignment horizontal="center" vertical="center"/>
    </xf>
    <xf numFmtId="0" fontId="22" fillId="0" borderId="14" xfId="2" applyFont="1" applyBorder="1"/>
    <xf numFmtId="2" fontId="22" fillId="0" borderId="15" xfId="2" applyNumberFormat="1" applyFont="1" applyBorder="1"/>
    <xf numFmtId="0" fontId="23" fillId="0" borderId="0" xfId="2" applyFont="1" applyAlignment="1">
      <alignment horizontal="right" vertical="top" wrapText="1" indent="4"/>
    </xf>
    <xf numFmtId="0" fontId="23" fillId="0" borderId="0" xfId="2" applyFont="1" applyAlignment="1">
      <alignment horizontal="right" vertical="top" wrapText="1" indent="2"/>
    </xf>
    <xf numFmtId="0" fontId="24" fillId="0" borderId="0" xfId="2" applyFont="1" applyAlignment="1">
      <alignment horizontal="right" vertical="top" wrapText="1" indent="1"/>
    </xf>
    <xf numFmtId="0" fontId="24" fillId="0" borderId="0" xfId="2" applyFont="1" applyAlignment="1">
      <alignment horizontal="left" vertical="top" wrapText="1" indent="2"/>
    </xf>
    <xf numFmtId="0" fontId="24" fillId="0" borderId="0" xfId="2" applyFont="1" applyAlignment="1">
      <alignment horizontal="center" vertical="top" wrapText="1"/>
    </xf>
    <xf numFmtId="0" fontId="25" fillId="0" borderId="0" xfId="2" applyFont="1" applyAlignment="1">
      <alignment horizontal="right" vertical="center" wrapText="1" indent="8"/>
    </xf>
    <xf numFmtId="0" fontId="26" fillId="0" borderId="0" xfId="2" applyFont="1" applyAlignment="1">
      <alignment horizontal="right" vertical="top" wrapText="1" indent="1"/>
    </xf>
    <xf numFmtId="1" fontId="26" fillId="0" borderId="0" xfId="2" applyNumberFormat="1" applyFont="1" applyAlignment="1">
      <alignment horizontal="right" vertical="top" wrapText="1" indent="1"/>
    </xf>
    <xf numFmtId="164" fontId="26" fillId="0" borderId="0" xfId="2" applyNumberFormat="1" applyFont="1" applyAlignment="1">
      <alignment horizontal="right" vertical="top" wrapText="1"/>
    </xf>
    <xf numFmtId="0" fontId="25" fillId="0" borderId="0" xfId="2" applyFont="1" applyAlignment="1">
      <alignment horizontal="right" vertical="top" wrapText="1" indent="8"/>
    </xf>
    <xf numFmtId="0" fontId="27" fillId="0" borderId="0" xfId="2" applyFont="1" applyAlignment="1">
      <alignment horizontal="left" vertical="top"/>
    </xf>
    <xf numFmtId="0" fontId="29" fillId="0" borderId="0" xfId="2" applyFont="1"/>
    <xf numFmtId="0" fontId="13" fillId="0" borderId="0" xfId="2" applyFont="1" applyAlignment="1">
      <alignment vertical="center"/>
    </xf>
    <xf numFmtId="0" fontId="20" fillId="0" borderId="29" xfId="2" applyFont="1" applyBorder="1" applyAlignment="1">
      <alignment horizontal="left" vertical="center"/>
    </xf>
    <xf numFmtId="0" fontId="20" fillId="0" borderId="30" xfId="3" applyFont="1" applyBorder="1" applyAlignment="1">
      <alignment horizontal="center" vertical="center"/>
    </xf>
    <xf numFmtId="0" fontId="20" fillId="0" borderId="1" xfId="3" applyFont="1" applyBorder="1" applyAlignment="1">
      <alignment horizontal="center" vertical="center"/>
    </xf>
    <xf numFmtId="0" fontId="30" fillId="0" borderId="0" xfId="2" applyFont="1"/>
    <xf numFmtId="0" fontId="20" fillId="0" borderId="16" xfId="2" applyFont="1" applyBorder="1" applyAlignment="1">
      <alignment horizontal="left" vertical="center"/>
    </xf>
    <xf numFmtId="0" fontId="14" fillId="0" borderId="31" xfId="2" applyFont="1" applyBorder="1" applyAlignment="1">
      <alignment horizontal="center" vertical="center" wrapText="1"/>
    </xf>
    <xf numFmtId="0" fontId="14" fillId="0" borderId="32" xfId="2" applyFont="1" applyBorder="1" applyAlignment="1">
      <alignment horizontal="center" vertical="center" wrapText="1"/>
    </xf>
    <xf numFmtId="0" fontId="20" fillId="0" borderId="17" xfId="2" applyFont="1" applyBorder="1" applyAlignment="1">
      <alignment horizontal="left" vertical="center"/>
    </xf>
    <xf numFmtId="0" fontId="20" fillId="0" borderId="18" xfId="2" applyFont="1" applyBorder="1" applyAlignment="1">
      <alignment horizontal="left" vertical="center"/>
    </xf>
    <xf numFmtId="0" fontId="14" fillId="0" borderId="37" xfId="2" applyFont="1" applyBorder="1" applyAlignment="1">
      <alignment horizontal="center" vertical="center" wrapText="1"/>
    </xf>
    <xf numFmtId="0" fontId="14" fillId="0" borderId="38" xfId="2" applyFont="1" applyBorder="1" applyAlignment="1">
      <alignment horizontal="center" vertical="center" wrapText="1"/>
    </xf>
    <xf numFmtId="0" fontId="12" fillId="0" borderId="29" xfId="2" applyFont="1" applyBorder="1" applyAlignment="1">
      <alignment horizontal="center" vertical="center" wrapText="1"/>
    </xf>
    <xf numFmtId="0" fontId="12" fillId="0" borderId="39" xfId="2" applyFont="1" applyBorder="1" applyAlignment="1">
      <alignment horizontal="center" vertical="center" wrapText="1"/>
    </xf>
    <xf numFmtId="0" fontId="14" fillId="0" borderId="26" xfId="2" applyFont="1" applyBorder="1" applyAlignment="1">
      <alignment horizontal="center" vertical="center"/>
    </xf>
    <xf numFmtId="1" fontId="14" fillId="0" borderId="31" xfId="2" applyNumberFormat="1" applyFont="1" applyBorder="1" applyAlignment="1">
      <alignment horizontal="center" vertical="center"/>
    </xf>
    <xf numFmtId="1" fontId="14" fillId="0" borderId="26" xfId="2" applyNumberFormat="1" applyFont="1" applyBorder="1" applyAlignment="1">
      <alignment horizontal="center" vertical="center"/>
    </xf>
    <xf numFmtId="0" fontId="14" fillId="0" borderId="31" xfId="2" applyFont="1" applyBorder="1" applyAlignment="1">
      <alignment horizontal="center" vertical="center"/>
    </xf>
    <xf numFmtId="49" fontId="14" fillId="0" borderId="40" xfId="2" applyNumberFormat="1" applyFont="1" applyBorder="1" applyAlignment="1">
      <alignment horizontal="center" vertical="center"/>
    </xf>
    <xf numFmtId="49" fontId="14" fillId="0" borderId="18" xfId="2" applyNumberFormat="1" applyFont="1" applyBorder="1" applyAlignment="1">
      <alignment horizontal="center" vertical="center" wrapText="1"/>
    </xf>
    <xf numFmtId="0" fontId="14" fillId="0" borderId="34" xfId="2" applyFont="1" applyBorder="1" applyAlignment="1">
      <alignment horizontal="center" vertical="center" wrapText="1"/>
    </xf>
    <xf numFmtId="0" fontId="14" fillId="0" borderId="34" xfId="2" applyFont="1" applyBorder="1" applyAlignment="1">
      <alignment horizontal="center" vertical="center"/>
    </xf>
    <xf numFmtId="1" fontId="14" fillId="0" borderId="34" xfId="2" applyNumberFormat="1" applyFont="1" applyBorder="1" applyAlignment="1">
      <alignment horizontal="center" vertical="center"/>
    </xf>
    <xf numFmtId="2" fontId="14" fillId="0" borderId="38" xfId="2" applyNumberFormat="1" applyFont="1" applyBorder="1" applyAlignment="1">
      <alignment horizontal="center" vertical="center"/>
    </xf>
    <xf numFmtId="0" fontId="31" fillId="0" borderId="0" xfId="2" applyFont="1"/>
    <xf numFmtId="0" fontId="14" fillId="0" borderId="0" xfId="2" applyFont="1" applyAlignment="1">
      <alignment horizontal="left" vertical="top"/>
    </xf>
    <xf numFmtId="0" fontId="13" fillId="0" borderId="0" xfId="2" applyFont="1"/>
    <xf numFmtId="0" fontId="32" fillId="0" borderId="0" xfId="2" applyFont="1" applyAlignment="1">
      <alignment horizontal="left" vertical="top"/>
    </xf>
    <xf numFmtId="0" fontId="33" fillId="0" borderId="0" xfId="2" applyFont="1" applyAlignment="1">
      <alignment horizontal="left" vertical="top"/>
    </xf>
    <xf numFmtId="0" fontId="34" fillId="0" borderId="0" xfId="2" applyFont="1" applyAlignment="1">
      <alignment horizontal="left" vertical="top"/>
    </xf>
    <xf numFmtId="0" fontId="35" fillId="0" borderId="0" xfId="2" applyFont="1" applyAlignment="1">
      <alignment horizontal="left" vertical="top"/>
    </xf>
    <xf numFmtId="0" fontId="10" fillId="0" borderId="0" xfId="2" applyFont="1" applyAlignment="1">
      <alignment horizontal="left" vertical="center"/>
    </xf>
    <xf numFmtId="1" fontId="14" fillId="0" borderId="14" xfId="2" applyNumberFormat="1" applyFont="1" applyBorder="1" applyAlignment="1">
      <alignment horizontal="center" vertical="center"/>
    </xf>
    <xf numFmtId="0" fontId="13" fillId="0" borderId="14" xfId="2" applyFont="1" applyBorder="1"/>
    <xf numFmtId="2" fontId="13" fillId="0" borderId="15" xfId="2" applyNumberFormat="1" applyFont="1" applyBorder="1"/>
    <xf numFmtId="49" fontId="20" fillId="0" borderId="18" xfId="2" applyNumberFormat="1" applyFont="1" applyBorder="1" applyAlignment="1">
      <alignment horizontal="center" vertical="center"/>
    </xf>
    <xf numFmtId="49" fontId="20" fillId="0" borderId="17" xfId="2" applyNumberFormat="1" applyFont="1" applyBorder="1" applyAlignment="1">
      <alignment horizontal="center" vertical="center"/>
    </xf>
    <xf numFmtId="2" fontId="20" fillId="0" borderId="6" xfId="1" applyNumberFormat="1" applyFont="1" applyBorder="1" applyAlignment="1">
      <alignment horizontal="center" vertical="center"/>
    </xf>
    <xf numFmtId="0" fontId="20" fillId="0" borderId="0" xfId="2" applyFont="1" applyAlignment="1">
      <alignment horizontal="left" vertical="center" wrapText="1"/>
    </xf>
    <xf numFmtId="1" fontId="20" fillId="0" borderId="31" xfId="2" applyNumberFormat="1" applyFont="1" applyBorder="1" applyAlignment="1">
      <alignment horizontal="center" vertical="center"/>
    </xf>
    <xf numFmtId="0" fontId="3" fillId="0" borderId="0" xfId="2" applyFont="1" applyAlignment="1">
      <alignment horizontal="center"/>
    </xf>
    <xf numFmtId="0" fontId="20" fillId="0" borderId="16" xfId="3" applyFont="1" applyBorder="1" applyAlignment="1">
      <alignment vertical="center"/>
    </xf>
    <xf numFmtId="0" fontId="20" fillId="0" borderId="43" xfId="0" applyFont="1" applyBorder="1" applyAlignment="1">
      <alignment vertical="center"/>
    </xf>
    <xf numFmtId="0" fontId="20" fillId="0" borderId="44" xfId="3" applyFont="1" applyBorder="1" applyAlignment="1">
      <alignment horizontal="center" vertical="center"/>
    </xf>
    <xf numFmtId="0" fontId="20" fillId="0" borderId="43" xfId="3" applyFont="1" applyBorder="1" applyAlignment="1">
      <alignment horizontal="center" vertical="center"/>
    </xf>
    <xf numFmtId="0" fontId="20" fillId="0" borderId="16" xfId="2" applyFont="1" applyBorder="1" applyAlignment="1">
      <alignment horizontal="left" vertical="center" wrapText="1"/>
    </xf>
    <xf numFmtId="0" fontId="13" fillId="0" borderId="32" xfId="2" applyFont="1" applyBorder="1" applyAlignment="1">
      <alignment horizontal="center" vertical="center" wrapText="1"/>
    </xf>
    <xf numFmtId="164" fontId="14" fillId="0" borderId="31" xfId="2" applyNumberFormat="1" applyFont="1" applyBorder="1" applyAlignment="1">
      <alignment horizontal="center" vertical="center" wrapText="1"/>
    </xf>
    <xf numFmtId="0" fontId="20" fillId="0" borderId="18" xfId="2" applyFont="1" applyBorder="1" applyAlignment="1">
      <alignment horizontal="left" vertical="center" wrapText="1"/>
    </xf>
    <xf numFmtId="0" fontId="20" fillId="0" borderId="45" xfId="3" applyFont="1" applyBorder="1" applyAlignment="1">
      <alignment vertical="center"/>
    </xf>
    <xf numFmtId="0" fontId="13" fillId="0" borderId="38" xfId="2" applyFont="1" applyBorder="1" applyAlignment="1">
      <alignment horizontal="center" vertical="center" wrapText="1"/>
    </xf>
    <xf numFmtId="0" fontId="14" fillId="0" borderId="0" xfId="2" applyFont="1" applyAlignment="1">
      <alignment horizontal="center" vertical="center" wrapText="1"/>
    </xf>
    <xf numFmtId="0" fontId="13" fillId="0" borderId="0" xfId="2" applyFont="1" applyAlignment="1">
      <alignment horizontal="left" vertical="center" wrapText="1"/>
    </xf>
    <xf numFmtId="2" fontId="14" fillId="0" borderId="32" xfId="2" applyNumberFormat="1" applyFont="1" applyBorder="1" applyAlignment="1">
      <alignment horizontal="center" vertical="center" wrapText="1"/>
    </xf>
    <xf numFmtId="2" fontId="13" fillId="0" borderId="32" xfId="2" applyNumberFormat="1" applyFont="1" applyBorder="1" applyAlignment="1">
      <alignment horizontal="center" vertical="center" wrapText="1"/>
    </xf>
    <xf numFmtId="0" fontId="20" fillId="0" borderId="17" xfId="3" applyFont="1" applyBorder="1" applyAlignment="1">
      <alignment vertical="center"/>
    </xf>
    <xf numFmtId="0" fontId="20" fillId="0" borderId="16" xfId="3" applyFont="1" applyBorder="1" applyAlignment="1">
      <alignment horizontal="left" vertical="center"/>
    </xf>
    <xf numFmtId="49" fontId="13" fillId="0" borderId="32" xfId="2" applyNumberFormat="1" applyFont="1" applyBorder="1" applyAlignment="1">
      <alignment horizontal="left" vertical="center" wrapText="1"/>
    </xf>
    <xf numFmtId="2" fontId="14" fillId="0" borderId="37" xfId="2" applyNumberFormat="1" applyFont="1" applyBorder="1" applyAlignment="1">
      <alignment horizontal="center" vertical="center" wrapText="1"/>
    </xf>
    <xf numFmtId="0" fontId="20" fillId="0" borderId="45" xfId="2" applyFont="1" applyBorder="1" applyAlignment="1">
      <alignment horizontal="left" vertical="center" wrapText="1"/>
    </xf>
    <xf numFmtId="0" fontId="20" fillId="0" borderId="30" xfId="2" applyFont="1" applyBorder="1" applyAlignment="1">
      <alignment horizontal="left" vertical="center" wrapText="1"/>
    </xf>
    <xf numFmtId="0" fontId="20" fillId="0" borderId="40" xfId="0" applyFont="1" applyBorder="1"/>
    <xf numFmtId="0" fontId="20" fillId="0" borderId="17" xfId="0" applyFont="1" applyBorder="1"/>
    <xf numFmtId="0" fontId="20" fillId="0" borderId="16" xfId="0" applyFont="1" applyBorder="1"/>
    <xf numFmtId="0" fontId="20" fillId="0" borderId="45" xfId="0" applyFont="1" applyBorder="1"/>
    <xf numFmtId="0" fontId="20" fillId="0" borderId="0" xfId="2" applyFont="1" applyAlignment="1">
      <alignment horizontal="left" vertical="top"/>
    </xf>
    <xf numFmtId="0" fontId="3" fillId="0" borderId="0" xfId="2" applyFont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9" fillId="0" borderId="0" xfId="2" applyFont="1"/>
    <xf numFmtId="0" fontId="20" fillId="0" borderId="41" xfId="0" applyFont="1" applyBorder="1" applyAlignment="1">
      <alignment horizontal="center" vertical="center"/>
    </xf>
    <xf numFmtId="0" fontId="20" fillId="0" borderId="30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20" fillId="0" borderId="42" xfId="0" applyFont="1" applyBorder="1" applyAlignment="1">
      <alignment horizontal="center" vertical="center"/>
    </xf>
    <xf numFmtId="0" fontId="14" fillId="0" borderId="4" xfId="2" applyFont="1" applyBorder="1" applyAlignment="1">
      <alignment horizontal="center" vertical="center"/>
    </xf>
    <xf numFmtId="0" fontId="14" fillId="0" borderId="6" xfId="2" applyFont="1" applyBorder="1" applyAlignment="1">
      <alignment horizontal="center" vertical="center"/>
    </xf>
    <xf numFmtId="0" fontId="14" fillId="0" borderId="7" xfId="2" applyFont="1" applyBorder="1" applyAlignment="1">
      <alignment horizontal="center" vertical="center"/>
    </xf>
    <xf numFmtId="0" fontId="14" fillId="0" borderId="8" xfId="2" applyFont="1" applyBorder="1" applyAlignment="1">
      <alignment horizontal="center" vertical="center"/>
    </xf>
    <xf numFmtId="164" fontId="14" fillId="0" borderId="7" xfId="2" applyNumberFormat="1" applyFont="1" applyBorder="1" applyAlignment="1">
      <alignment horizontal="center" vertical="center"/>
    </xf>
    <xf numFmtId="164" fontId="14" fillId="0" borderId="8" xfId="2" applyNumberFormat="1" applyFont="1" applyBorder="1" applyAlignment="1">
      <alignment horizontal="center" vertical="center"/>
    </xf>
    <xf numFmtId="0" fontId="14" fillId="0" borderId="14" xfId="2" applyFont="1" applyBorder="1" applyAlignment="1">
      <alignment horizontal="center" vertical="center"/>
    </xf>
    <xf numFmtId="0" fontId="14" fillId="0" borderId="15" xfId="2" applyFont="1" applyBorder="1" applyAlignment="1">
      <alignment horizontal="center" vertical="center"/>
    </xf>
    <xf numFmtId="0" fontId="14" fillId="0" borderId="46" xfId="2" applyFont="1" applyBorder="1" applyAlignment="1">
      <alignment horizontal="center" vertical="center"/>
    </xf>
    <xf numFmtId="0" fontId="14" fillId="0" borderId="38" xfId="2" applyFont="1" applyBorder="1" applyAlignment="1">
      <alignment horizontal="center" vertical="center"/>
    </xf>
    <xf numFmtId="0" fontId="14" fillId="0" borderId="0" xfId="2" applyFont="1" applyAlignment="1">
      <alignment horizontal="left" vertical="center" wrapText="1"/>
    </xf>
    <xf numFmtId="0" fontId="13" fillId="0" borderId="0" xfId="2" applyFont="1" applyAlignment="1">
      <alignment horizontal="left" vertical="center"/>
    </xf>
    <xf numFmtId="164" fontId="14" fillId="0" borderId="46" xfId="2" applyNumberFormat="1" applyFont="1" applyBorder="1" applyAlignment="1">
      <alignment horizontal="center" vertical="center"/>
    </xf>
    <xf numFmtId="164" fontId="14" fillId="0" borderId="38" xfId="2" applyNumberFormat="1" applyFont="1" applyBorder="1" applyAlignment="1">
      <alignment horizontal="center" vertical="center"/>
    </xf>
    <xf numFmtId="0" fontId="14" fillId="0" borderId="30" xfId="2" applyFont="1" applyBorder="1" applyAlignment="1">
      <alignment horizontal="center" vertical="center" wrapText="1"/>
    </xf>
    <xf numFmtId="0" fontId="14" fillId="0" borderId="47" xfId="2" applyFont="1" applyBorder="1" applyAlignment="1">
      <alignment horizontal="center" vertical="center"/>
    </xf>
    <xf numFmtId="0" fontId="14" fillId="0" borderId="48" xfId="2" applyFont="1" applyBorder="1" applyAlignment="1">
      <alignment horizontal="center" vertical="center"/>
    </xf>
    <xf numFmtId="0" fontId="14" fillId="0" borderId="49" xfId="2" applyFont="1" applyBorder="1" applyAlignment="1">
      <alignment horizontal="center" vertical="center"/>
    </xf>
    <xf numFmtId="0" fontId="14" fillId="0" borderId="50" xfId="2" applyFont="1" applyBorder="1" applyAlignment="1">
      <alignment horizontal="center" vertical="center"/>
    </xf>
    <xf numFmtId="2" fontId="14" fillId="0" borderId="49" xfId="2" applyNumberFormat="1" applyFont="1" applyBorder="1" applyAlignment="1">
      <alignment horizontal="center" vertical="center"/>
    </xf>
    <xf numFmtId="2" fontId="14" fillId="0" borderId="50" xfId="2" applyNumberFormat="1" applyFont="1" applyBorder="1" applyAlignment="1">
      <alignment horizontal="center" vertical="center"/>
    </xf>
    <xf numFmtId="0" fontId="10" fillId="0" borderId="0" xfId="2" applyFont="1" applyAlignment="1">
      <alignment horizontal="left"/>
    </xf>
    <xf numFmtId="0" fontId="10" fillId="0" borderId="0" xfId="2" applyFont="1" applyAlignment="1">
      <alignment horizontal="left" vertical="center"/>
    </xf>
    <xf numFmtId="0" fontId="12" fillId="0" borderId="19" xfId="2" applyFont="1" applyBorder="1" applyAlignment="1">
      <alignment horizontal="center" vertical="center" wrapText="1"/>
    </xf>
    <xf numFmtId="0" fontId="12" fillId="0" borderId="20" xfId="2" applyFont="1" applyBorder="1" applyAlignment="1">
      <alignment horizontal="center" vertical="center" wrapText="1"/>
    </xf>
    <xf numFmtId="0" fontId="12" fillId="0" borderId="21" xfId="2" applyFont="1" applyBorder="1" applyAlignment="1">
      <alignment horizontal="center" vertical="center" wrapText="1"/>
    </xf>
    <xf numFmtId="0" fontId="12" fillId="0" borderId="22" xfId="2" applyFont="1" applyBorder="1" applyAlignment="1">
      <alignment horizontal="center" vertical="center" wrapText="1"/>
    </xf>
    <xf numFmtId="0" fontId="12" fillId="0" borderId="23" xfId="2" applyFont="1" applyBorder="1" applyAlignment="1">
      <alignment horizontal="center" vertical="center" wrapText="1"/>
    </xf>
    <xf numFmtId="0" fontId="12" fillId="0" borderId="24" xfId="2" applyFont="1" applyBorder="1" applyAlignment="1">
      <alignment horizontal="center" vertical="center" wrapText="1"/>
    </xf>
    <xf numFmtId="0" fontId="20" fillId="0" borderId="0" xfId="2" applyFont="1" applyAlignment="1">
      <alignment horizontal="left" vertical="center"/>
    </xf>
    <xf numFmtId="0" fontId="20" fillId="0" borderId="25" xfId="0" applyFont="1" applyBorder="1" applyAlignment="1">
      <alignment horizontal="left" vertical="center"/>
    </xf>
    <xf numFmtId="0" fontId="20" fillId="0" borderId="26" xfId="0" applyFont="1" applyBorder="1" applyAlignment="1">
      <alignment horizontal="left" vertical="center"/>
    </xf>
    <xf numFmtId="0" fontId="14" fillId="0" borderId="27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20" fillId="0" borderId="25" xfId="2" applyFont="1" applyBorder="1" applyAlignment="1">
      <alignment horizontal="left" vertical="center" wrapText="1"/>
    </xf>
    <xf numFmtId="0" fontId="20" fillId="0" borderId="26" xfId="2" applyFont="1" applyBorder="1" applyAlignment="1">
      <alignment horizontal="left" vertical="center" wrapText="1"/>
    </xf>
    <xf numFmtId="0" fontId="14" fillId="0" borderId="27" xfId="2" applyFont="1" applyBorder="1" applyAlignment="1">
      <alignment horizontal="center" vertical="center" wrapText="1"/>
    </xf>
    <xf numFmtId="0" fontId="14" fillId="0" borderId="28" xfId="2" applyFont="1" applyBorder="1" applyAlignment="1">
      <alignment horizontal="center" vertical="center" wrapText="1"/>
    </xf>
    <xf numFmtId="0" fontId="20" fillId="0" borderId="33" xfId="2" applyFont="1" applyBorder="1" applyAlignment="1">
      <alignment horizontal="left" vertical="center" wrapText="1"/>
    </xf>
    <xf numFmtId="0" fontId="20" fillId="0" borderId="34" xfId="2" applyFont="1" applyBorder="1" applyAlignment="1">
      <alignment horizontal="left" vertical="center" wrapText="1"/>
    </xf>
    <xf numFmtId="0" fontId="14" fillId="0" borderId="35" xfId="2" applyFont="1" applyBorder="1" applyAlignment="1">
      <alignment horizontal="center" vertical="center" wrapText="1"/>
    </xf>
    <xf numFmtId="0" fontId="14" fillId="0" borderId="36" xfId="2" applyFont="1" applyBorder="1" applyAlignment="1">
      <alignment horizontal="center" vertical="center" wrapText="1"/>
    </xf>
    <xf numFmtId="0" fontId="20" fillId="0" borderId="33" xfId="0" applyFont="1" applyBorder="1" applyAlignment="1">
      <alignment horizontal="left" vertical="center"/>
    </xf>
    <xf numFmtId="0" fontId="20" fillId="0" borderId="34" xfId="0" applyFont="1" applyBorder="1" applyAlignment="1">
      <alignment horizontal="left" vertical="center"/>
    </xf>
    <xf numFmtId="0" fontId="14" fillId="0" borderId="35" xfId="0" applyFont="1" applyBorder="1" applyAlignment="1">
      <alignment horizontal="center" vertical="center"/>
    </xf>
    <xf numFmtId="0" fontId="14" fillId="0" borderId="36" xfId="0" applyFont="1" applyBorder="1" applyAlignment="1">
      <alignment horizontal="center" vertical="center"/>
    </xf>
  </cellXfs>
  <cellStyles count="4">
    <cellStyle name="Comma" xfId="1" builtinId="3"/>
    <cellStyle name="Normal" xfId="0" builtinId="0"/>
    <cellStyle name="Normal 2" xfId="2" xr:uid="{921C87B9-D302-4293-B578-733FB872095F}"/>
    <cellStyle name="Normal 3" xfId="3" xr:uid="{650294E2-4FAE-437A-832E-A16CF18A2D5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729539" cy="657225"/>
    <xdr:pic>
      <xdr:nvPicPr>
        <xdr:cNvPr id="2" name="Picture 1">
          <a:extLst>
            <a:ext uri="{FF2B5EF4-FFF2-40B4-BE49-F238E27FC236}">
              <a16:creationId xmlns:a16="http://schemas.microsoft.com/office/drawing/2014/main" id="{397D4E4A-576E-43D4-ACEE-9A5039AA47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729539" cy="657225"/>
    <xdr:pic>
      <xdr:nvPicPr>
        <xdr:cNvPr id="2" name="Picture 1">
          <a:extLst>
            <a:ext uri="{FF2B5EF4-FFF2-40B4-BE49-F238E27FC236}">
              <a16:creationId xmlns:a16="http://schemas.microsoft.com/office/drawing/2014/main" id="{72C44031-CF5D-49C3-9A64-C36EE22FFD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729539" cy="657225"/>
    <xdr:pic>
      <xdr:nvPicPr>
        <xdr:cNvPr id="2" name="Picture 1">
          <a:extLst>
            <a:ext uri="{FF2B5EF4-FFF2-40B4-BE49-F238E27FC236}">
              <a16:creationId xmlns:a16="http://schemas.microsoft.com/office/drawing/2014/main" id="{D8A11FC9-D72A-42B8-84F5-5C1DF2E8DF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729539" cy="657225"/>
    <xdr:pic>
      <xdr:nvPicPr>
        <xdr:cNvPr id="2" name="Picture 1">
          <a:extLst>
            <a:ext uri="{FF2B5EF4-FFF2-40B4-BE49-F238E27FC236}">
              <a16:creationId xmlns:a16="http://schemas.microsoft.com/office/drawing/2014/main" id="{49D7F9CE-FFE0-4408-A867-CE7D3FB871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729539" cy="657225"/>
    <xdr:pic>
      <xdr:nvPicPr>
        <xdr:cNvPr id="2" name="Picture 1">
          <a:extLst>
            <a:ext uri="{FF2B5EF4-FFF2-40B4-BE49-F238E27FC236}">
              <a16:creationId xmlns:a16="http://schemas.microsoft.com/office/drawing/2014/main" id="{951F7D7A-E9D0-4753-8065-991B49F276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884195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F8DFD75-32C9-4815-B2E7-42C2D97393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31920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241258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D92BF11-88EC-4926-BF87-EADDCCF257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729539" cy="657225"/>
    <xdr:pic>
      <xdr:nvPicPr>
        <xdr:cNvPr id="2" name="Picture 1">
          <a:extLst>
            <a:ext uri="{FF2B5EF4-FFF2-40B4-BE49-F238E27FC236}">
              <a16:creationId xmlns:a16="http://schemas.microsoft.com/office/drawing/2014/main" id="{028148D3-D055-4BAD-BA50-A77F7D3160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729539" cy="657225"/>
    <xdr:pic>
      <xdr:nvPicPr>
        <xdr:cNvPr id="2" name="Picture 1">
          <a:extLst>
            <a:ext uri="{FF2B5EF4-FFF2-40B4-BE49-F238E27FC236}">
              <a16:creationId xmlns:a16="http://schemas.microsoft.com/office/drawing/2014/main" id="{5158A7DF-2B4C-4AB5-A065-7668419E48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729539" cy="657225"/>
    <xdr:pic>
      <xdr:nvPicPr>
        <xdr:cNvPr id="2" name="Picture 1">
          <a:extLst>
            <a:ext uri="{FF2B5EF4-FFF2-40B4-BE49-F238E27FC236}">
              <a16:creationId xmlns:a16="http://schemas.microsoft.com/office/drawing/2014/main" id="{B0459912-260F-4F15-8419-718935124F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729539" cy="657225"/>
    <xdr:pic>
      <xdr:nvPicPr>
        <xdr:cNvPr id="2" name="Picture 1">
          <a:extLst>
            <a:ext uri="{FF2B5EF4-FFF2-40B4-BE49-F238E27FC236}">
              <a16:creationId xmlns:a16="http://schemas.microsoft.com/office/drawing/2014/main" id="{E2405D19-FC50-4414-913F-C6F478B041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729539" cy="657225"/>
    <xdr:pic>
      <xdr:nvPicPr>
        <xdr:cNvPr id="2" name="Picture 1">
          <a:extLst>
            <a:ext uri="{FF2B5EF4-FFF2-40B4-BE49-F238E27FC236}">
              <a16:creationId xmlns:a16="http://schemas.microsoft.com/office/drawing/2014/main" id="{8453415F-A44C-4AA2-A685-D7BBCE6B7D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146008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0362A50-A54A-4D58-ABC0-A417F60C31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729539" cy="657225"/>
    <xdr:pic>
      <xdr:nvPicPr>
        <xdr:cNvPr id="2" name="Picture 1">
          <a:extLst>
            <a:ext uri="{FF2B5EF4-FFF2-40B4-BE49-F238E27FC236}">
              <a16:creationId xmlns:a16="http://schemas.microsoft.com/office/drawing/2014/main" id="{33F90DD8-35E4-48DF-A10E-0B482129C2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2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C3A955-FD4D-4411-8C7D-23F94D62FBEE}">
  <sheetPr>
    <pageSetUpPr fitToPage="1"/>
  </sheetPr>
  <dimension ref="A1:M103"/>
  <sheetViews>
    <sheetView zoomScale="80" zoomScaleNormal="80" workbookViewId="0">
      <selection activeCell="E28" sqref="E28"/>
    </sheetView>
  </sheetViews>
  <sheetFormatPr defaultColWidth="9.140625" defaultRowHeight="15" x14ac:dyDescent="0.25"/>
  <cols>
    <col min="1" max="1" width="30.85546875" style="3" bestFit="1" customWidth="1"/>
    <col min="2" max="3" width="14.28515625" style="3" customWidth="1"/>
    <col min="4" max="4" width="8.42578125" style="3" customWidth="1"/>
    <col min="5" max="5" width="29.5703125" style="3" bestFit="1" customWidth="1"/>
    <col min="6" max="6" width="13.7109375" style="3" customWidth="1"/>
    <col min="7" max="7" width="14" style="3" customWidth="1"/>
    <col min="8" max="16384" width="9.140625" style="3"/>
  </cols>
  <sheetData>
    <row r="1" spans="1:13" ht="53.25" customHeight="1" x14ac:dyDescent="0.45">
      <c r="A1" s="152" t="s">
        <v>0</v>
      </c>
      <c r="B1" s="152"/>
      <c r="C1" s="152"/>
      <c r="D1" s="152"/>
      <c r="E1" s="152"/>
      <c r="F1" s="152"/>
      <c r="G1" s="152"/>
      <c r="H1" s="1"/>
      <c r="I1" s="126"/>
      <c r="J1" s="2"/>
      <c r="K1" s="2"/>
      <c r="L1" s="2"/>
      <c r="M1" s="2"/>
    </row>
    <row r="2" spans="1:13" ht="20.25" x14ac:dyDescent="0.25">
      <c r="A2" s="153" t="s">
        <v>301</v>
      </c>
      <c r="B2" s="153"/>
      <c r="C2" s="153"/>
      <c r="D2" s="153"/>
      <c r="E2" s="153"/>
      <c r="F2" s="153"/>
      <c r="G2" s="153"/>
      <c r="H2" s="4"/>
      <c r="I2" s="6"/>
      <c r="J2" s="5"/>
      <c r="K2" s="5"/>
      <c r="L2" s="5"/>
      <c r="M2" s="5"/>
    </row>
    <row r="3" spans="1:13" ht="21" x14ac:dyDescent="0.25">
      <c r="A3" s="154" t="s">
        <v>302</v>
      </c>
      <c r="B3" s="154"/>
      <c r="C3" s="154"/>
      <c r="D3" s="154"/>
      <c r="E3" s="154"/>
      <c r="F3" s="154"/>
      <c r="G3" s="154"/>
      <c r="H3" s="6"/>
      <c r="I3" s="4"/>
      <c r="J3" s="7"/>
      <c r="K3" s="7"/>
      <c r="L3" s="7"/>
      <c r="M3" s="7"/>
    </row>
    <row r="4" spans="1:13" ht="15" customHeight="1" x14ac:dyDescent="0.25">
      <c r="A4" s="155"/>
      <c r="B4" s="155"/>
      <c r="C4" s="155"/>
      <c r="D4" s="155"/>
      <c r="E4" s="155"/>
      <c r="F4" s="155"/>
      <c r="G4" s="155"/>
      <c r="H4" s="8"/>
      <c r="I4" s="8"/>
    </row>
    <row r="5" spans="1:13" ht="15" customHeight="1" x14ac:dyDescent="0.25">
      <c r="A5" s="117" t="s">
        <v>303</v>
      </c>
      <c r="B5" s="117"/>
      <c r="C5" s="117"/>
      <c r="D5" s="117"/>
      <c r="E5" s="117"/>
      <c r="F5" s="117"/>
      <c r="G5" s="117"/>
    </row>
    <row r="6" spans="1:13" ht="6.75" customHeight="1" thickBot="1" x14ac:dyDescent="0.3">
      <c r="A6" s="117"/>
      <c r="B6" s="117"/>
      <c r="C6" s="117"/>
      <c r="D6" s="117"/>
      <c r="E6" s="117"/>
      <c r="F6" s="117"/>
      <c r="G6" s="117"/>
    </row>
    <row r="7" spans="1:13" ht="20.100000000000001" customHeight="1" thickBot="1" x14ac:dyDescent="0.3">
      <c r="A7" s="156" t="s">
        <v>63</v>
      </c>
      <c r="B7" s="157"/>
      <c r="C7" s="158"/>
      <c r="D7" s="86"/>
      <c r="E7" s="156" t="s">
        <v>64</v>
      </c>
      <c r="F7" s="157"/>
      <c r="G7" s="159"/>
    </row>
    <row r="8" spans="1:13" ht="20.100000000000001" customHeight="1" thickBot="1" x14ac:dyDescent="0.3">
      <c r="A8" s="127" t="s">
        <v>304</v>
      </c>
      <c r="B8" s="160" t="s">
        <v>305</v>
      </c>
      <c r="C8" s="161"/>
      <c r="D8" s="86"/>
      <c r="E8" s="128" t="s">
        <v>66</v>
      </c>
      <c r="F8" s="129" t="s">
        <v>67</v>
      </c>
      <c r="G8" s="130" t="s">
        <v>68</v>
      </c>
    </row>
    <row r="9" spans="1:13" ht="20.100000000000001" customHeight="1" x14ac:dyDescent="0.25">
      <c r="A9" s="131" t="s">
        <v>69</v>
      </c>
      <c r="B9" s="162" t="s">
        <v>306</v>
      </c>
      <c r="C9" s="163"/>
      <c r="D9" s="86"/>
      <c r="E9" s="131" t="s">
        <v>307</v>
      </c>
      <c r="F9" s="92">
        <v>32000</v>
      </c>
      <c r="G9" s="93"/>
    </row>
    <row r="10" spans="1:13" ht="20.100000000000001" customHeight="1" x14ac:dyDescent="0.25">
      <c r="A10" s="131" t="s">
        <v>71</v>
      </c>
      <c r="B10" s="162" t="s">
        <v>308</v>
      </c>
      <c r="C10" s="163"/>
      <c r="D10" s="86"/>
      <c r="E10" s="131" t="s">
        <v>309</v>
      </c>
      <c r="F10" s="92">
        <v>1014</v>
      </c>
      <c r="G10" s="93"/>
    </row>
    <row r="11" spans="1:13" ht="20.100000000000001" customHeight="1" x14ac:dyDescent="0.25">
      <c r="A11" s="131" t="s">
        <v>310</v>
      </c>
      <c r="B11" s="162" t="s">
        <v>311</v>
      </c>
      <c r="C11" s="163"/>
      <c r="D11" s="86"/>
      <c r="E11" s="131" t="s">
        <v>312</v>
      </c>
      <c r="F11" s="92">
        <v>28000</v>
      </c>
      <c r="G11" s="132"/>
    </row>
    <row r="12" spans="1:13" ht="20.100000000000001" customHeight="1" x14ac:dyDescent="0.25">
      <c r="A12" s="131"/>
      <c r="B12" s="162"/>
      <c r="C12" s="163"/>
      <c r="D12" s="86"/>
      <c r="E12" s="131" t="s">
        <v>313</v>
      </c>
      <c r="F12" s="92">
        <v>4000</v>
      </c>
      <c r="G12" s="132"/>
    </row>
    <row r="13" spans="1:13" ht="20.100000000000001" customHeight="1" x14ac:dyDescent="0.25">
      <c r="A13" s="131"/>
      <c r="B13" s="162"/>
      <c r="C13" s="163"/>
      <c r="D13" s="86"/>
      <c r="E13" s="131" t="s">
        <v>314</v>
      </c>
      <c r="F13" s="92">
        <v>460</v>
      </c>
      <c r="G13" s="132"/>
    </row>
    <row r="14" spans="1:13" ht="20.100000000000001" customHeight="1" x14ac:dyDescent="0.25">
      <c r="A14" s="131" t="s">
        <v>315</v>
      </c>
      <c r="B14" s="162">
        <v>20</v>
      </c>
      <c r="C14" s="163"/>
      <c r="D14" s="86"/>
      <c r="E14" s="131" t="s">
        <v>316</v>
      </c>
      <c r="F14" s="133">
        <v>57</v>
      </c>
      <c r="G14" s="132"/>
    </row>
    <row r="15" spans="1:13" ht="20.100000000000001" customHeight="1" x14ac:dyDescent="0.25">
      <c r="A15" s="131" t="s">
        <v>317</v>
      </c>
      <c r="B15" s="162" t="s">
        <v>318</v>
      </c>
      <c r="C15" s="163"/>
      <c r="D15" s="86"/>
      <c r="E15" s="127" t="s">
        <v>319</v>
      </c>
      <c r="F15" s="92"/>
      <c r="G15" s="132"/>
    </row>
    <row r="16" spans="1:13" ht="20.100000000000001" customHeight="1" thickBot="1" x14ac:dyDescent="0.3">
      <c r="A16" s="134" t="s">
        <v>66</v>
      </c>
      <c r="B16" s="166"/>
      <c r="C16" s="167"/>
      <c r="D16" s="86"/>
      <c r="E16" s="135" t="s">
        <v>320</v>
      </c>
      <c r="F16" s="96"/>
      <c r="G16" s="136"/>
    </row>
    <row r="17" spans="1:7" ht="20.100000000000001" customHeight="1" thickBot="1" x14ac:dyDescent="0.3">
      <c r="D17" s="86"/>
      <c r="E17" s="124"/>
      <c r="F17" s="137"/>
      <c r="G17" s="138"/>
    </row>
    <row r="18" spans="1:7" ht="20.100000000000001" customHeight="1" thickBot="1" x14ac:dyDescent="0.3">
      <c r="A18" s="156" t="s">
        <v>321</v>
      </c>
      <c r="B18" s="157"/>
      <c r="C18" s="158"/>
      <c r="D18" s="86"/>
      <c r="E18" s="156" t="s">
        <v>322</v>
      </c>
      <c r="F18" s="157"/>
      <c r="G18" s="159"/>
    </row>
    <row r="19" spans="1:7" ht="20.100000000000001" customHeight="1" thickBot="1" x14ac:dyDescent="0.3">
      <c r="A19" s="131" t="s">
        <v>77</v>
      </c>
      <c r="B19" s="160" t="s">
        <v>323</v>
      </c>
      <c r="C19" s="161"/>
      <c r="D19" s="86"/>
      <c r="E19" s="128" t="s">
        <v>66</v>
      </c>
      <c r="F19" s="129" t="s">
        <v>67</v>
      </c>
      <c r="G19" s="130" t="s">
        <v>68</v>
      </c>
    </row>
    <row r="20" spans="1:7" ht="20.100000000000001" customHeight="1" x14ac:dyDescent="0.25">
      <c r="A20" s="131" t="s">
        <v>324</v>
      </c>
      <c r="B20" s="162" t="s">
        <v>325</v>
      </c>
      <c r="C20" s="163"/>
      <c r="D20" s="86"/>
      <c r="E20" s="127" t="s">
        <v>326</v>
      </c>
      <c r="F20" s="92"/>
      <c r="G20" s="139"/>
    </row>
    <row r="21" spans="1:7" ht="20.100000000000001" customHeight="1" x14ac:dyDescent="0.25">
      <c r="A21" s="131" t="s">
        <v>327</v>
      </c>
      <c r="B21" s="162">
        <v>50</v>
      </c>
      <c r="C21" s="163"/>
      <c r="D21" s="86"/>
      <c r="E21" s="127" t="s">
        <v>328</v>
      </c>
      <c r="F21" s="92"/>
      <c r="G21" s="140"/>
    </row>
    <row r="22" spans="1:7" ht="20.100000000000001" customHeight="1" x14ac:dyDescent="0.25">
      <c r="A22" s="131" t="s">
        <v>329</v>
      </c>
      <c r="B22" s="162">
        <v>1775</v>
      </c>
      <c r="C22" s="163"/>
      <c r="D22" s="86"/>
      <c r="E22" s="141" t="s">
        <v>330</v>
      </c>
      <c r="F22" s="92">
        <v>4.21</v>
      </c>
      <c r="G22" s="132"/>
    </row>
    <row r="23" spans="1:7" ht="20.100000000000001" customHeight="1" x14ac:dyDescent="0.25">
      <c r="A23" s="131" t="s">
        <v>331</v>
      </c>
      <c r="B23" s="162">
        <v>3</v>
      </c>
      <c r="C23" s="163"/>
      <c r="D23" s="86"/>
      <c r="E23" s="142" t="s">
        <v>332</v>
      </c>
      <c r="F23" s="92"/>
      <c r="G23" s="132" t="s">
        <v>348</v>
      </c>
    </row>
    <row r="24" spans="1:7" ht="20.100000000000001" customHeight="1" x14ac:dyDescent="0.25">
      <c r="A24" s="131" t="s">
        <v>333</v>
      </c>
      <c r="B24" s="162">
        <v>460</v>
      </c>
      <c r="C24" s="163"/>
      <c r="D24" s="86"/>
      <c r="E24" s="142" t="s">
        <v>334</v>
      </c>
      <c r="F24" s="92"/>
      <c r="G24" s="143" t="s">
        <v>335</v>
      </c>
    </row>
    <row r="25" spans="1:7" ht="20.100000000000001" customHeight="1" thickBot="1" x14ac:dyDescent="0.3">
      <c r="A25" s="131" t="s">
        <v>336</v>
      </c>
      <c r="B25" s="164">
        <v>57</v>
      </c>
      <c r="C25" s="165"/>
      <c r="D25" s="86"/>
      <c r="E25" s="135" t="s">
        <v>78</v>
      </c>
      <c r="F25" s="144">
        <v>3</v>
      </c>
      <c r="G25" s="136"/>
    </row>
    <row r="26" spans="1:7" ht="20.100000000000001" customHeight="1" thickBot="1" x14ac:dyDescent="0.3">
      <c r="A26" s="145" t="s">
        <v>337</v>
      </c>
      <c r="B26" s="172">
        <v>1</v>
      </c>
      <c r="C26" s="173"/>
      <c r="D26" s="86"/>
    </row>
    <row r="27" spans="1:7" ht="20.100000000000001" customHeight="1" thickBot="1" x14ac:dyDescent="0.3">
      <c r="A27" s="146" t="s">
        <v>66</v>
      </c>
      <c r="B27" s="174"/>
      <c r="C27" s="174"/>
      <c r="D27" s="86"/>
      <c r="E27" s="86"/>
      <c r="F27" s="137"/>
      <c r="G27" s="138"/>
    </row>
    <row r="28" spans="1:7" ht="20.100000000000001" customHeight="1" thickBot="1" x14ac:dyDescent="0.3">
      <c r="A28" s="156" t="s">
        <v>338</v>
      </c>
      <c r="B28" s="157"/>
      <c r="C28" s="158"/>
      <c r="D28" s="86"/>
      <c r="E28" s="124"/>
      <c r="F28" s="137"/>
      <c r="G28" s="138"/>
    </row>
    <row r="29" spans="1:7" ht="20.100000000000001" customHeight="1" x14ac:dyDescent="0.25">
      <c r="A29" s="147" t="s">
        <v>339</v>
      </c>
      <c r="B29" s="175" t="s">
        <v>340</v>
      </c>
      <c r="C29" s="176"/>
      <c r="D29" s="86"/>
      <c r="E29" s="86"/>
      <c r="F29" s="86"/>
      <c r="G29" s="86"/>
    </row>
    <row r="30" spans="1:7" ht="20.100000000000001" customHeight="1" x14ac:dyDescent="0.25">
      <c r="A30" s="148" t="s">
        <v>341</v>
      </c>
      <c r="B30" s="177" t="s">
        <v>342</v>
      </c>
      <c r="C30" s="178"/>
      <c r="D30" s="86"/>
      <c r="E30" s="86"/>
      <c r="F30" s="86"/>
      <c r="G30" s="86"/>
    </row>
    <row r="31" spans="1:7" ht="20.100000000000001" customHeight="1" x14ac:dyDescent="0.25">
      <c r="A31" s="149" t="s">
        <v>343</v>
      </c>
      <c r="B31" s="179">
        <v>47.5</v>
      </c>
      <c r="C31" s="180"/>
      <c r="D31" s="86"/>
      <c r="E31" s="86"/>
      <c r="F31" s="86"/>
      <c r="G31" s="86"/>
    </row>
    <row r="32" spans="1:7" ht="20.100000000000001" customHeight="1" thickBot="1" x14ac:dyDescent="0.3">
      <c r="A32" s="150" t="s">
        <v>344</v>
      </c>
      <c r="B32" s="168" t="s">
        <v>345</v>
      </c>
      <c r="C32" s="169"/>
      <c r="D32" s="86"/>
      <c r="E32" s="86"/>
      <c r="F32" s="86"/>
      <c r="G32" s="86"/>
    </row>
    <row r="33" spans="1:7" x14ac:dyDescent="0.25">
      <c r="D33" s="86"/>
      <c r="E33" s="86"/>
      <c r="F33" s="86"/>
      <c r="G33" s="86"/>
    </row>
    <row r="34" spans="1:7" ht="15.75" customHeight="1" x14ac:dyDescent="0.25">
      <c r="A34" s="124" t="s">
        <v>250</v>
      </c>
      <c r="B34" s="170" t="s">
        <v>346</v>
      </c>
      <c r="C34" s="170"/>
      <c r="D34" s="170"/>
      <c r="E34" s="170"/>
      <c r="F34" s="170"/>
      <c r="G34" s="170"/>
    </row>
    <row r="35" spans="1:7" ht="15.75" x14ac:dyDescent="0.25">
      <c r="A35" s="151"/>
      <c r="B35" s="171" t="s">
        <v>347</v>
      </c>
      <c r="C35" s="171"/>
      <c r="D35" s="171"/>
      <c r="E35" s="171"/>
      <c r="F35" s="171"/>
      <c r="G35" s="171"/>
    </row>
    <row r="36" spans="1:7" ht="15.75" x14ac:dyDescent="0.25">
      <c r="A36" s="111"/>
      <c r="B36" s="112"/>
      <c r="C36" s="112"/>
      <c r="D36" s="86"/>
      <c r="E36" s="86"/>
      <c r="F36" s="86"/>
      <c r="G36" s="86"/>
    </row>
    <row r="37" spans="1:7" ht="15.75" x14ac:dyDescent="0.25">
      <c r="A37" s="124" t="s">
        <v>66</v>
      </c>
      <c r="D37" s="86"/>
      <c r="E37" s="86"/>
      <c r="F37" s="86"/>
      <c r="G37" s="86"/>
    </row>
    <row r="38" spans="1:7" ht="15.75" x14ac:dyDescent="0.25">
      <c r="A38" s="151"/>
      <c r="D38" s="112"/>
      <c r="E38" s="112"/>
      <c r="F38" s="112"/>
      <c r="G38" s="112"/>
    </row>
    <row r="39" spans="1:7" ht="15.75" x14ac:dyDescent="0.25">
      <c r="A39" s="111"/>
      <c r="B39" s="112"/>
      <c r="C39" s="112"/>
      <c r="D39" s="112"/>
      <c r="E39" s="112"/>
      <c r="F39" s="112"/>
      <c r="G39" s="112"/>
    </row>
    <row r="40" spans="1:7" x14ac:dyDescent="0.25">
      <c r="A40" s="35"/>
    </row>
    <row r="41" spans="1:7" x14ac:dyDescent="0.25">
      <c r="A41" s="35"/>
    </row>
    <row r="42" spans="1:7" x14ac:dyDescent="0.25">
      <c r="A42" s="113"/>
    </row>
    <row r="43" spans="1:7" x14ac:dyDescent="0.25">
      <c r="A43" s="114"/>
    </row>
    <row r="44" spans="1:7" x14ac:dyDescent="0.25">
      <c r="A44" s="113"/>
    </row>
    <row r="45" spans="1:7" x14ac:dyDescent="0.25">
      <c r="A45" s="114"/>
    </row>
    <row r="46" spans="1:7" x14ac:dyDescent="0.25">
      <c r="A46" s="113"/>
    </row>
    <row r="47" spans="1:7" x14ac:dyDescent="0.25">
      <c r="A47" s="114"/>
    </row>
    <row r="48" spans="1:7" x14ac:dyDescent="0.25">
      <c r="A48" s="113"/>
    </row>
    <row r="49" spans="1:1" x14ac:dyDescent="0.25">
      <c r="A49" s="114"/>
    </row>
    <row r="50" spans="1:1" x14ac:dyDescent="0.25">
      <c r="A50" s="113"/>
    </row>
    <row r="51" spans="1:1" x14ac:dyDescent="0.25">
      <c r="A51" s="114"/>
    </row>
    <row r="52" spans="1:1" x14ac:dyDescent="0.25">
      <c r="A52" s="113"/>
    </row>
    <row r="53" spans="1:1" x14ac:dyDescent="0.25">
      <c r="A53" s="114"/>
    </row>
    <row r="54" spans="1:1" x14ac:dyDescent="0.25">
      <c r="A54" s="113"/>
    </row>
    <row r="55" spans="1:1" x14ac:dyDescent="0.25">
      <c r="A55" s="114"/>
    </row>
    <row r="56" spans="1:1" x14ac:dyDescent="0.25">
      <c r="A56" s="113"/>
    </row>
    <row r="57" spans="1:1" x14ac:dyDescent="0.25">
      <c r="A57" s="114"/>
    </row>
    <row r="58" spans="1:1" x14ac:dyDescent="0.25">
      <c r="A58" s="113"/>
    </row>
    <row r="59" spans="1:1" x14ac:dyDescent="0.25">
      <c r="A59" s="114"/>
    </row>
    <row r="60" spans="1:1" x14ac:dyDescent="0.25">
      <c r="A60" s="113"/>
    </row>
    <row r="61" spans="1:1" x14ac:dyDescent="0.25">
      <c r="A61" s="114"/>
    </row>
    <row r="62" spans="1:1" x14ac:dyDescent="0.25">
      <c r="A62" s="113"/>
    </row>
    <row r="63" spans="1:1" x14ac:dyDescent="0.25">
      <c r="A63" s="114"/>
    </row>
    <row r="64" spans="1:1" x14ac:dyDescent="0.25">
      <c r="A64" s="115"/>
    </row>
    <row r="65" spans="1:1" x14ac:dyDescent="0.25">
      <c r="A65" s="115"/>
    </row>
    <row r="66" spans="1:1" x14ac:dyDescent="0.25">
      <c r="A66" s="113"/>
    </row>
    <row r="67" spans="1:1" x14ac:dyDescent="0.25">
      <c r="A67" s="113"/>
    </row>
    <row r="68" spans="1:1" x14ac:dyDescent="0.25">
      <c r="A68" s="113"/>
    </row>
    <row r="69" spans="1:1" x14ac:dyDescent="0.25">
      <c r="A69" s="113"/>
    </row>
    <row r="70" spans="1:1" x14ac:dyDescent="0.25">
      <c r="A70" s="114"/>
    </row>
    <row r="71" spans="1:1" x14ac:dyDescent="0.25">
      <c r="A71" s="114"/>
    </row>
    <row r="72" spans="1:1" x14ac:dyDescent="0.25">
      <c r="A72" s="113"/>
    </row>
    <row r="73" spans="1:1" x14ac:dyDescent="0.25">
      <c r="A73" s="113"/>
    </row>
    <row r="74" spans="1:1" x14ac:dyDescent="0.25">
      <c r="A74" s="113"/>
    </row>
    <row r="75" spans="1:1" x14ac:dyDescent="0.25">
      <c r="A75" s="114"/>
    </row>
    <row r="76" spans="1:1" x14ac:dyDescent="0.25">
      <c r="A76" s="113"/>
    </row>
    <row r="77" spans="1:1" x14ac:dyDescent="0.25">
      <c r="A77" s="114"/>
    </row>
    <row r="78" spans="1:1" x14ac:dyDescent="0.25">
      <c r="A78" s="113"/>
    </row>
    <row r="79" spans="1:1" x14ac:dyDescent="0.25">
      <c r="A79" s="114"/>
    </row>
    <row r="80" spans="1:1" x14ac:dyDescent="0.25">
      <c r="A80" s="113"/>
    </row>
    <row r="81" spans="1:1" x14ac:dyDescent="0.25">
      <c r="A81" s="114"/>
    </row>
    <row r="82" spans="1:1" x14ac:dyDescent="0.25">
      <c r="A82" s="113"/>
    </row>
    <row r="83" spans="1:1" x14ac:dyDescent="0.25">
      <c r="A83" s="114"/>
    </row>
    <row r="84" spans="1:1" x14ac:dyDescent="0.25">
      <c r="A84" s="113"/>
    </row>
    <row r="85" spans="1:1" x14ac:dyDescent="0.25">
      <c r="A85" s="114"/>
    </row>
    <row r="86" spans="1:1" x14ac:dyDescent="0.25">
      <c r="A86" s="113"/>
    </row>
    <row r="87" spans="1:1" x14ac:dyDescent="0.25">
      <c r="A87" s="114"/>
    </row>
    <row r="88" spans="1:1" x14ac:dyDescent="0.25">
      <c r="A88" s="113"/>
    </row>
    <row r="89" spans="1:1" x14ac:dyDescent="0.25">
      <c r="A89" s="114"/>
    </row>
    <row r="90" spans="1:1" x14ac:dyDescent="0.25">
      <c r="A90" s="113"/>
    </row>
    <row r="91" spans="1:1" x14ac:dyDescent="0.25">
      <c r="A91" s="114"/>
    </row>
    <row r="92" spans="1:1" x14ac:dyDescent="0.25">
      <c r="A92" s="113"/>
    </row>
    <row r="93" spans="1:1" x14ac:dyDescent="0.25">
      <c r="A93" s="114"/>
    </row>
    <row r="94" spans="1:1" x14ac:dyDescent="0.25">
      <c r="A94" s="113"/>
    </row>
    <row r="95" spans="1:1" x14ac:dyDescent="0.25">
      <c r="A95" s="114"/>
    </row>
    <row r="96" spans="1:1" x14ac:dyDescent="0.25">
      <c r="A96" s="113"/>
    </row>
    <row r="97" spans="1:1" x14ac:dyDescent="0.25">
      <c r="A97" s="114"/>
    </row>
    <row r="98" spans="1:1" x14ac:dyDescent="0.25">
      <c r="A98" s="113"/>
    </row>
    <row r="99" spans="1:1" x14ac:dyDescent="0.25">
      <c r="A99" s="114"/>
    </row>
    <row r="100" spans="1:1" x14ac:dyDescent="0.25">
      <c r="A100" s="113"/>
    </row>
    <row r="101" spans="1:1" x14ac:dyDescent="0.25">
      <c r="A101" s="114"/>
    </row>
    <row r="102" spans="1:1" x14ac:dyDescent="0.25">
      <c r="A102" s="113"/>
    </row>
    <row r="103" spans="1:1" x14ac:dyDescent="0.25">
      <c r="A103" s="114"/>
    </row>
  </sheetData>
  <mergeCells count="33">
    <mergeCell ref="B32:C32"/>
    <mergeCell ref="B34:G34"/>
    <mergeCell ref="B35:G35"/>
    <mergeCell ref="B26:C26"/>
    <mergeCell ref="B27:C27"/>
    <mergeCell ref="A28:C28"/>
    <mergeCell ref="B29:C29"/>
    <mergeCell ref="B30:C30"/>
    <mergeCell ref="B31:C31"/>
    <mergeCell ref="B25:C25"/>
    <mergeCell ref="B14:C14"/>
    <mergeCell ref="B15:C15"/>
    <mergeCell ref="B16:C16"/>
    <mergeCell ref="A18:C18"/>
    <mergeCell ref="B20:C20"/>
    <mergeCell ref="B21:C21"/>
    <mergeCell ref="B22:C22"/>
    <mergeCell ref="B23:C23"/>
    <mergeCell ref="B24:C24"/>
    <mergeCell ref="E18:G18"/>
    <mergeCell ref="B19:C19"/>
    <mergeCell ref="B8:C8"/>
    <mergeCell ref="B9:C9"/>
    <mergeCell ref="B10:C10"/>
    <mergeCell ref="B11:C11"/>
    <mergeCell ref="B12:C12"/>
    <mergeCell ref="B13:C13"/>
    <mergeCell ref="A1:G1"/>
    <mergeCell ref="A2:G2"/>
    <mergeCell ref="A3:G3"/>
    <mergeCell ref="A4:G4"/>
    <mergeCell ref="A7:C7"/>
    <mergeCell ref="E7:G7"/>
  </mergeCells>
  <printOptions horizontalCentered="1"/>
  <pageMargins left="0.7" right="0.7" top="0.5" bottom="0.5" header="0" footer="0"/>
  <pageSetup scale="72" fitToHeight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E8F158-4640-4D9D-A924-12499830E36C}">
  <sheetPr>
    <pageSetUpPr fitToPage="1"/>
  </sheetPr>
  <dimension ref="A1:M56"/>
  <sheetViews>
    <sheetView topLeftCell="A11" zoomScale="80" zoomScaleNormal="80" workbookViewId="0">
      <selection activeCell="B39" sqref="B39:H39"/>
    </sheetView>
  </sheetViews>
  <sheetFormatPr defaultColWidth="9.140625" defaultRowHeight="15" x14ac:dyDescent="0.25"/>
  <cols>
    <col min="1" max="1" width="18.28515625" style="3" customWidth="1"/>
    <col min="2" max="2" width="15.42578125" style="3" customWidth="1"/>
    <col min="3" max="3" width="9.85546875" style="3" customWidth="1"/>
    <col min="4" max="4" width="10.140625" style="3" customWidth="1"/>
    <col min="5" max="5" width="11.5703125" style="3" customWidth="1"/>
    <col min="6" max="6" width="10.85546875" style="3" customWidth="1"/>
    <col min="7" max="7" width="11.5703125" style="3" customWidth="1"/>
    <col min="8" max="8" width="12" style="3" customWidth="1"/>
    <col min="9" max="16384" width="9.140625" style="3"/>
  </cols>
  <sheetData>
    <row r="1" spans="1:13" ht="53.25" customHeight="1" x14ac:dyDescent="0.45">
      <c r="A1" s="152" t="s">
        <v>0</v>
      </c>
      <c r="B1" s="152"/>
      <c r="C1" s="152"/>
      <c r="D1" s="152"/>
      <c r="E1" s="152"/>
      <c r="F1" s="152"/>
      <c r="G1" s="152"/>
      <c r="H1" s="152"/>
      <c r="I1" s="1"/>
      <c r="J1" s="1"/>
      <c r="K1" s="1"/>
      <c r="L1" s="1"/>
      <c r="M1" s="2"/>
    </row>
    <row r="2" spans="1:13" ht="20.25" x14ac:dyDescent="0.25">
      <c r="A2" s="153" t="s">
        <v>23</v>
      </c>
      <c r="B2" s="153"/>
      <c r="C2" s="153"/>
      <c r="D2" s="153"/>
      <c r="E2" s="153"/>
      <c r="F2" s="153"/>
      <c r="G2" s="153"/>
      <c r="H2" s="153"/>
      <c r="I2" s="4"/>
      <c r="J2" s="4"/>
      <c r="K2" s="4"/>
      <c r="L2" s="4"/>
      <c r="M2" s="5"/>
    </row>
    <row r="3" spans="1:13" ht="21" x14ac:dyDescent="0.25">
      <c r="A3" s="154" t="s">
        <v>22</v>
      </c>
      <c r="B3" s="154"/>
      <c r="C3" s="154"/>
      <c r="D3" s="154"/>
      <c r="E3" s="154"/>
      <c r="F3" s="154"/>
      <c r="G3" s="154"/>
      <c r="H3" s="154"/>
      <c r="I3" s="6"/>
      <c r="J3" s="6"/>
      <c r="K3" s="6"/>
      <c r="L3" s="6"/>
      <c r="M3" s="7"/>
    </row>
    <row r="4" spans="1:13" ht="15" customHeight="1" x14ac:dyDescent="0.25">
      <c r="A4" s="155"/>
      <c r="B4" s="155"/>
      <c r="C4" s="155"/>
      <c r="D4" s="155"/>
      <c r="E4" s="155"/>
      <c r="F4" s="155"/>
      <c r="G4" s="155"/>
      <c r="H4" s="155"/>
      <c r="I4" s="8"/>
      <c r="J4" s="8"/>
      <c r="K4" s="8"/>
      <c r="L4" s="8"/>
    </row>
    <row r="5" spans="1:13" ht="15" customHeight="1" x14ac:dyDescent="0.25">
      <c r="A5" s="182" t="s">
        <v>122</v>
      </c>
      <c r="B5" s="182"/>
      <c r="C5" s="182"/>
      <c r="D5" s="182"/>
      <c r="E5" s="54"/>
      <c r="F5" s="54"/>
      <c r="G5" s="54"/>
      <c r="H5" s="55"/>
      <c r="I5" s="55"/>
      <c r="J5" s="55"/>
      <c r="K5" s="55"/>
      <c r="L5" s="55"/>
    </row>
    <row r="6" spans="1:13" ht="6.75" customHeight="1" thickBot="1" x14ac:dyDescent="0.3">
      <c r="A6" s="56"/>
      <c r="B6" s="56"/>
      <c r="C6" s="56"/>
      <c r="D6" s="56"/>
      <c r="E6" s="56"/>
      <c r="F6" s="56"/>
      <c r="G6" s="56"/>
      <c r="H6" s="55"/>
      <c r="I6" s="55"/>
      <c r="J6" s="55"/>
      <c r="K6" s="55"/>
      <c r="L6" s="55"/>
    </row>
    <row r="7" spans="1:13" ht="54.75" thickBot="1" x14ac:dyDescent="0.3">
      <c r="A7" s="10" t="s">
        <v>2</v>
      </c>
      <c r="B7" s="10" t="s">
        <v>3</v>
      </c>
      <c r="C7" s="10" t="s">
        <v>5</v>
      </c>
      <c r="D7" s="10" t="s">
        <v>6</v>
      </c>
      <c r="E7" s="10" t="s">
        <v>18</v>
      </c>
      <c r="F7" s="10" t="s">
        <v>19</v>
      </c>
      <c r="G7" s="10" t="s">
        <v>20</v>
      </c>
      <c r="H7" s="10" t="s">
        <v>21</v>
      </c>
    </row>
    <row r="8" spans="1:13" ht="20.100000000000001" customHeight="1" x14ac:dyDescent="0.25">
      <c r="A8" s="57" t="s">
        <v>221</v>
      </c>
      <c r="B8" s="38">
        <v>875</v>
      </c>
      <c r="C8" s="14" t="s">
        <v>205</v>
      </c>
      <c r="D8" s="58">
        <v>8</v>
      </c>
      <c r="E8" s="58">
        <v>80</v>
      </c>
      <c r="F8" s="58"/>
      <c r="G8" s="58"/>
      <c r="H8" s="59">
        <f t="shared" ref="H8:H33" si="0">G8/E8</f>
        <v>0</v>
      </c>
    </row>
    <row r="9" spans="1:13" ht="20.100000000000001" customHeight="1" x14ac:dyDescent="0.25">
      <c r="A9" s="57" t="s">
        <v>222</v>
      </c>
      <c r="B9" s="38">
        <v>874</v>
      </c>
      <c r="C9" s="14" t="s">
        <v>205</v>
      </c>
      <c r="D9" s="58">
        <v>8</v>
      </c>
      <c r="E9" s="58">
        <v>80</v>
      </c>
      <c r="F9" s="58"/>
      <c r="G9" s="58"/>
      <c r="H9" s="59">
        <f t="shared" si="0"/>
        <v>0</v>
      </c>
    </row>
    <row r="10" spans="1:13" ht="20.100000000000001" customHeight="1" x14ac:dyDescent="0.25">
      <c r="A10" s="57" t="s">
        <v>223</v>
      </c>
      <c r="B10" s="38">
        <v>873</v>
      </c>
      <c r="C10" s="14" t="s">
        <v>205</v>
      </c>
      <c r="D10" s="58">
        <v>8</v>
      </c>
      <c r="E10" s="58">
        <v>80</v>
      </c>
      <c r="F10" s="58"/>
      <c r="G10" s="58"/>
      <c r="H10" s="59">
        <f t="shared" si="0"/>
        <v>0</v>
      </c>
    </row>
    <row r="11" spans="1:13" ht="20.100000000000001" customHeight="1" x14ac:dyDescent="0.25">
      <c r="A11" s="57" t="s">
        <v>224</v>
      </c>
      <c r="B11" s="38">
        <v>872</v>
      </c>
      <c r="C11" s="14" t="s">
        <v>205</v>
      </c>
      <c r="D11" s="58">
        <v>8</v>
      </c>
      <c r="E11" s="58">
        <v>80</v>
      </c>
      <c r="F11" s="58"/>
      <c r="G11" s="58"/>
      <c r="H11" s="59">
        <f t="shared" si="0"/>
        <v>0</v>
      </c>
    </row>
    <row r="12" spans="1:13" s="67" customFormat="1" ht="20.100000000000001" customHeight="1" x14ac:dyDescent="0.25">
      <c r="A12" s="122" t="s">
        <v>45</v>
      </c>
      <c r="B12" s="45"/>
      <c r="C12" s="27"/>
      <c r="D12" s="60"/>
      <c r="E12" s="63">
        <f>SUM(E8:E11)</f>
        <v>320</v>
      </c>
      <c r="F12" s="60"/>
      <c r="G12" s="63">
        <f>SUM(G8:G11)</f>
        <v>0</v>
      </c>
      <c r="H12" s="65">
        <f t="shared" si="0"/>
        <v>0</v>
      </c>
    </row>
    <row r="13" spans="1:13" s="67" customFormat="1" ht="20.100000000000001" customHeight="1" x14ac:dyDescent="0.25">
      <c r="A13" s="57"/>
      <c r="B13" s="38"/>
      <c r="C13" s="14"/>
      <c r="D13" s="58"/>
      <c r="E13" s="58"/>
      <c r="F13" s="58"/>
      <c r="G13" s="58"/>
      <c r="H13" s="61"/>
    </row>
    <row r="14" spans="1:13" s="67" customFormat="1" ht="20.100000000000001" customHeight="1" x14ac:dyDescent="0.25">
      <c r="A14" s="57" t="s">
        <v>225</v>
      </c>
      <c r="B14" s="45">
        <v>848</v>
      </c>
      <c r="C14" s="14" t="s">
        <v>205</v>
      </c>
      <c r="D14" s="58">
        <v>8</v>
      </c>
      <c r="E14" s="58">
        <v>140</v>
      </c>
      <c r="F14" s="60"/>
      <c r="G14" s="60"/>
      <c r="H14" s="61">
        <f t="shared" si="0"/>
        <v>0</v>
      </c>
    </row>
    <row r="15" spans="1:13" s="67" customFormat="1" ht="20.100000000000001" customHeight="1" x14ac:dyDescent="0.25">
      <c r="A15" s="57" t="s">
        <v>226</v>
      </c>
      <c r="B15" s="45">
        <v>848</v>
      </c>
      <c r="C15" s="27" t="s">
        <v>205</v>
      </c>
      <c r="D15" s="58">
        <v>8</v>
      </c>
      <c r="E15" s="58">
        <v>140</v>
      </c>
      <c r="F15" s="60"/>
      <c r="G15" s="60"/>
      <c r="H15" s="61">
        <f t="shared" si="0"/>
        <v>0</v>
      </c>
    </row>
    <row r="16" spans="1:13" s="67" customFormat="1" ht="20.100000000000001" customHeight="1" x14ac:dyDescent="0.25">
      <c r="A16" s="122" t="s">
        <v>46</v>
      </c>
      <c r="B16" s="45"/>
      <c r="C16" s="27"/>
      <c r="D16" s="60"/>
      <c r="E16" s="64">
        <f>SUM(E14:E15)</f>
        <v>280</v>
      </c>
      <c r="F16" s="60"/>
      <c r="G16" s="64">
        <f>SUM(G14:G15)</f>
        <v>0</v>
      </c>
      <c r="H16" s="65">
        <f t="shared" si="0"/>
        <v>0</v>
      </c>
    </row>
    <row r="17" spans="1:8" ht="20.100000000000001" customHeight="1" x14ac:dyDescent="0.25">
      <c r="A17" s="57"/>
      <c r="B17" s="45"/>
      <c r="C17" s="27"/>
      <c r="D17" s="60"/>
      <c r="E17" s="58"/>
      <c r="F17" s="60"/>
      <c r="G17" s="60"/>
      <c r="H17" s="61"/>
    </row>
    <row r="18" spans="1:8" ht="20.100000000000001" customHeight="1" x14ac:dyDescent="0.25">
      <c r="A18" s="66" t="s">
        <v>227</v>
      </c>
      <c r="B18" s="45">
        <v>847</v>
      </c>
      <c r="C18" s="14" t="s">
        <v>205</v>
      </c>
      <c r="D18" s="58">
        <v>8</v>
      </c>
      <c r="E18" s="60">
        <v>80</v>
      </c>
      <c r="F18" s="60"/>
      <c r="G18" s="60"/>
      <c r="H18" s="61">
        <f t="shared" si="0"/>
        <v>0</v>
      </c>
    </row>
    <row r="19" spans="1:8" ht="20.100000000000001" customHeight="1" x14ac:dyDescent="0.25">
      <c r="A19" s="66" t="s">
        <v>228</v>
      </c>
      <c r="B19" s="38">
        <v>846</v>
      </c>
      <c r="C19" s="27" t="s">
        <v>205</v>
      </c>
      <c r="D19" s="58">
        <v>8</v>
      </c>
      <c r="E19" s="58">
        <v>80</v>
      </c>
      <c r="F19" s="58"/>
      <c r="G19" s="58"/>
      <c r="H19" s="61">
        <f t="shared" si="0"/>
        <v>0</v>
      </c>
    </row>
    <row r="20" spans="1:8" s="67" customFormat="1" ht="20.100000000000001" customHeight="1" x14ac:dyDescent="0.25">
      <c r="A20" s="122" t="s">
        <v>47</v>
      </c>
      <c r="B20" s="45"/>
      <c r="C20" s="27"/>
      <c r="D20" s="60"/>
      <c r="E20" s="64">
        <f>SUM(E18:E19)</f>
        <v>160</v>
      </c>
      <c r="F20" s="60"/>
      <c r="G20" s="64">
        <f>SUM(G18:G19)</f>
        <v>0</v>
      </c>
      <c r="H20" s="65">
        <f t="shared" ref="H20" si="1">G20/E20</f>
        <v>0</v>
      </c>
    </row>
    <row r="21" spans="1:8" ht="20.100000000000001" customHeight="1" x14ac:dyDescent="0.25">
      <c r="A21" s="57"/>
      <c r="B21" s="45"/>
      <c r="C21" s="27"/>
      <c r="D21" s="60"/>
      <c r="E21" s="58"/>
      <c r="F21" s="60"/>
      <c r="G21" s="60"/>
      <c r="H21" s="61"/>
    </row>
    <row r="22" spans="1:8" ht="20.100000000000001" customHeight="1" x14ac:dyDescent="0.25">
      <c r="A22" s="57" t="s">
        <v>229</v>
      </c>
      <c r="B22" s="45">
        <v>854</v>
      </c>
      <c r="C22" s="27" t="s">
        <v>168</v>
      </c>
      <c r="D22" s="60">
        <v>8</v>
      </c>
      <c r="E22" s="60">
        <v>45</v>
      </c>
      <c r="F22" s="60"/>
      <c r="G22" s="60"/>
      <c r="H22" s="61">
        <f t="shared" si="0"/>
        <v>0</v>
      </c>
    </row>
    <row r="23" spans="1:8" ht="20.100000000000001" customHeight="1" x14ac:dyDescent="0.25">
      <c r="A23" s="57" t="s">
        <v>230</v>
      </c>
      <c r="B23" s="45">
        <v>853</v>
      </c>
      <c r="C23" s="27" t="s">
        <v>168</v>
      </c>
      <c r="D23" s="60">
        <v>8</v>
      </c>
      <c r="E23" s="60">
        <v>45</v>
      </c>
      <c r="F23" s="60"/>
      <c r="G23" s="60"/>
      <c r="H23" s="61">
        <f t="shared" si="0"/>
        <v>0</v>
      </c>
    </row>
    <row r="24" spans="1:8" ht="20.100000000000001" customHeight="1" x14ac:dyDescent="0.25">
      <c r="A24" s="57" t="s">
        <v>350</v>
      </c>
      <c r="B24" s="45">
        <v>857</v>
      </c>
      <c r="C24" s="27" t="s">
        <v>168</v>
      </c>
      <c r="D24" s="60">
        <v>8</v>
      </c>
      <c r="E24" s="60">
        <v>70</v>
      </c>
      <c r="F24" s="60"/>
      <c r="G24" s="60"/>
      <c r="H24" s="61">
        <f t="shared" si="0"/>
        <v>0</v>
      </c>
    </row>
    <row r="25" spans="1:8" ht="20.100000000000001" customHeight="1" x14ac:dyDescent="0.25">
      <c r="A25" s="57" t="s">
        <v>231</v>
      </c>
      <c r="B25" s="45">
        <v>852</v>
      </c>
      <c r="C25" s="27" t="s">
        <v>168</v>
      </c>
      <c r="D25" s="60">
        <v>8</v>
      </c>
      <c r="E25" s="60">
        <v>45</v>
      </c>
      <c r="F25" s="60"/>
      <c r="G25" s="60"/>
      <c r="H25" s="61">
        <f t="shared" si="0"/>
        <v>0</v>
      </c>
    </row>
    <row r="26" spans="1:8" ht="20.100000000000001" customHeight="1" x14ac:dyDescent="0.25">
      <c r="A26" s="57" t="s">
        <v>232</v>
      </c>
      <c r="B26" s="45">
        <v>800</v>
      </c>
      <c r="C26" s="27" t="s">
        <v>168</v>
      </c>
      <c r="D26" s="60">
        <v>8</v>
      </c>
      <c r="E26" s="60">
        <v>100</v>
      </c>
      <c r="F26" s="60"/>
      <c r="G26" s="60"/>
      <c r="H26" s="61">
        <f t="shared" si="0"/>
        <v>0</v>
      </c>
    </row>
    <row r="27" spans="1:8" ht="20.100000000000001" customHeight="1" x14ac:dyDescent="0.25">
      <c r="A27" s="57" t="s">
        <v>233</v>
      </c>
      <c r="B27" s="45">
        <v>800</v>
      </c>
      <c r="C27" s="27" t="s">
        <v>168</v>
      </c>
      <c r="D27" s="60">
        <v>8</v>
      </c>
      <c r="E27" s="60">
        <v>100</v>
      </c>
      <c r="F27" s="60"/>
      <c r="G27" s="60"/>
      <c r="H27" s="61">
        <f t="shared" si="0"/>
        <v>0</v>
      </c>
    </row>
    <row r="28" spans="1:8" ht="20.100000000000001" customHeight="1" x14ac:dyDescent="0.25">
      <c r="A28" s="122" t="s">
        <v>48</v>
      </c>
      <c r="B28" s="45"/>
      <c r="C28" s="27"/>
      <c r="D28" s="60"/>
      <c r="E28" s="63">
        <f>SUM(E22:E27)</f>
        <v>405</v>
      </c>
      <c r="F28" s="60"/>
      <c r="G28" s="63">
        <f>SUM(G22:G27)</f>
        <v>0</v>
      </c>
      <c r="H28" s="65">
        <f t="shared" si="0"/>
        <v>0</v>
      </c>
    </row>
    <row r="29" spans="1:8" ht="20.100000000000001" customHeight="1" x14ac:dyDescent="0.25">
      <c r="A29" s="57"/>
      <c r="B29" s="45"/>
      <c r="C29" s="27"/>
      <c r="D29" s="60"/>
      <c r="E29" s="60"/>
      <c r="F29" s="60"/>
      <c r="G29" s="60"/>
      <c r="H29" s="61"/>
    </row>
    <row r="30" spans="1:8" ht="20.100000000000001" customHeight="1" x14ac:dyDescent="0.25">
      <c r="A30" s="57" t="s">
        <v>234</v>
      </c>
      <c r="B30" s="45">
        <v>863</v>
      </c>
      <c r="C30" s="27" t="s">
        <v>99</v>
      </c>
      <c r="D30" s="60" t="s">
        <v>100</v>
      </c>
      <c r="E30" s="60">
        <v>245</v>
      </c>
      <c r="F30" s="60"/>
      <c r="G30" s="60"/>
      <c r="H30" s="61">
        <f t="shared" si="0"/>
        <v>0</v>
      </c>
    </row>
    <row r="31" spans="1:8" ht="20.100000000000001" customHeight="1" x14ac:dyDescent="0.25">
      <c r="A31" s="57" t="s">
        <v>235</v>
      </c>
      <c r="B31" s="45">
        <v>863</v>
      </c>
      <c r="C31" s="27" t="s">
        <v>99</v>
      </c>
      <c r="D31" s="60" t="s">
        <v>100</v>
      </c>
      <c r="E31" s="60">
        <v>245</v>
      </c>
      <c r="F31" s="60"/>
      <c r="G31" s="60"/>
      <c r="H31" s="61">
        <f t="shared" si="0"/>
        <v>0</v>
      </c>
    </row>
    <row r="32" spans="1:8" ht="20.100000000000001" customHeight="1" x14ac:dyDescent="0.25">
      <c r="A32" s="57" t="s">
        <v>236</v>
      </c>
      <c r="B32" s="45">
        <v>862</v>
      </c>
      <c r="C32" s="27" t="s">
        <v>99</v>
      </c>
      <c r="D32" s="60" t="s">
        <v>100</v>
      </c>
      <c r="E32" s="60">
        <v>245</v>
      </c>
      <c r="F32" s="60"/>
      <c r="G32" s="60"/>
      <c r="H32" s="61">
        <f t="shared" si="0"/>
        <v>0</v>
      </c>
    </row>
    <row r="33" spans="1:8" ht="20.100000000000001" customHeight="1" x14ac:dyDescent="0.25">
      <c r="A33" s="57" t="s">
        <v>237</v>
      </c>
      <c r="B33" s="45">
        <v>862</v>
      </c>
      <c r="C33" s="27" t="s">
        <v>99</v>
      </c>
      <c r="D33" s="60" t="s">
        <v>100</v>
      </c>
      <c r="E33" s="60">
        <v>245</v>
      </c>
      <c r="F33" s="60"/>
      <c r="G33" s="60"/>
      <c r="H33" s="61">
        <f t="shared" si="0"/>
        <v>0</v>
      </c>
    </row>
    <row r="34" spans="1:8" ht="20.100000000000001" customHeight="1" x14ac:dyDescent="0.25">
      <c r="A34" s="122" t="s">
        <v>49</v>
      </c>
      <c r="B34" s="45"/>
      <c r="C34" s="27"/>
      <c r="D34" s="60"/>
      <c r="E34" s="63">
        <f>SUM(E30:E33)</f>
        <v>980</v>
      </c>
      <c r="F34" s="60"/>
      <c r="G34" s="63">
        <f>SUM(G30:G33)</f>
        <v>0</v>
      </c>
      <c r="H34" s="65">
        <f t="shared" ref="H34" si="2">G34/E34</f>
        <v>0</v>
      </c>
    </row>
    <row r="35" spans="1:8" ht="20.100000000000001" customHeight="1" x14ac:dyDescent="0.25">
      <c r="A35" s="57"/>
      <c r="B35" s="38"/>
      <c r="C35" s="14"/>
      <c r="D35" s="58"/>
      <c r="E35" s="58"/>
      <c r="F35" s="58"/>
      <c r="G35" s="58"/>
      <c r="H35" s="61"/>
    </row>
    <row r="36" spans="1:8" ht="20.100000000000001" customHeight="1" x14ac:dyDescent="0.25">
      <c r="A36" s="57"/>
      <c r="B36" s="45"/>
      <c r="C36" s="27"/>
      <c r="D36" s="60"/>
      <c r="E36" s="60"/>
      <c r="F36" s="60"/>
      <c r="G36" s="60"/>
      <c r="H36" s="61"/>
    </row>
    <row r="37" spans="1:8" ht="20.100000000000001" customHeight="1" thickBot="1" x14ac:dyDescent="0.3">
      <c r="A37" s="68"/>
      <c r="B37" s="69"/>
      <c r="C37" s="70"/>
      <c r="D37" s="71"/>
      <c r="E37" s="72"/>
      <c r="F37" s="71"/>
      <c r="G37" s="72"/>
      <c r="H37" s="73"/>
    </row>
    <row r="38" spans="1:8" ht="20.100000000000001" customHeight="1" x14ac:dyDescent="0.25">
      <c r="A38" s="74"/>
      <c r="B38" s="75"/>
      <c r="C38" s="76"/>
      <c r="D38" s="76"/>
      <c r="E38" s="77"/>
      <c r="F38" s="76"/>
      <c r="G38" s="78"/>
      <c r="H38" s="78"/>
    </row>
    <row r="39" spans="1:8" ht="20.100000000000001" customHeight="1" x14ac:dyDescent="0.25">
      <c r="A39" s="124" t="s">
        <v>250</v>
      </c>
      <c r="B39" s="170"/>
      <c r="C39" s="170"/>
      <c r="D39" s="170"/>
      <c r="E39" s="170"/>
      <c r="F39" s="170"/>
      <c r="G39" s="170"/>
      <c r="H39" s="170"/>
    </row>
    <row r="40" spans="1:8" ht="20.100000000000001" customHeight="1" x14ac:dyDescent="0.25">
      <c r="A40" s="79"/>
      <c r="B40" s="79"/>
      <c r="C40" s="80"/>
      <c r="D40" s="81"/>
      <c r="E40" s="81"/>
      <c r="F40" s="81"/>
      <c r="G40" s="81"/>
      <c r="H40" s="82"/>
    </row>
    <row r="41" spans="1:8" ht="20.100000000000001" customHeight="1" x14ac:dyDescent="0.25">
      <c r="A41" s="79"/>
      <c r="B41" s="79"/>
      <c r="C41" s="80"/>
      <c r="D41" s="81"/>
      <c r="E41" s="81"/>
      <c r="F41" s="81"/>
      <c r="G41" s="81"/>
      <c r="H41" s="82"/>
    </row>
    <row r="42" spans="1:8" ht="20.100000000000001" customHeight="1" x14ac:dyDescent="0.25">
      <c r="A42" s="79"/>
      <c r="B42" s="79"/>
      <c r="C42" s="80"/>
      <c r="D42" s="81"/>
      <c r="E42" s="81"/>
      <c r="F42" s="81"/>
      <c r="G42" s="81"/>
      <c r="H42" s="82"/>
    </row>
    <row r="43" spans="1:8" ht="20.100000000000001" customHeight="1" x14ac:dyDescent="0.25">
      <c r="A43" s="83"/>
      <c r="B43" s="83"/>
      <c r="C43" s="80"/>
      <c r="D43" s="81"/>
      <c r="E43" s="81"/>
      <c r="F43" s="81"/>
      <c r="G43" s="81"/>
      <c r="H43" s="82"/>
    </row>
    <row r="46" spans="1:8" x14ac:dyDescent="0.25">
      <c r="A46" s="84"/>
    </row>
    <row r="47" spans="1:8" x14ac:dyDescent="0.25">
      <c r="A47" s="74"/>
      <c r="B47" s="75"/>
      <c r="C47" s="76"/>
      <c r="D47" s="76"/>
      <c r="E47" s="77"/>
      <c r="F47" s="76"/>
      <c r="G47" s="78"/>
      <c r="H47" s="78"/>
    </row>
    <row r="48" spans="1:8" x14ac:dyDescent="0.25">
      <c r="A48" s="79"/>
      <c r="B48" s="79"/>
      <c r="C48" s="80"/>
      <c r="D48" s="81"/>
      <c r="E48" s="81"/>
      <c r="F48" s="81"/>
      <c r="G48" s="81"/>
      <c r="H48" s="82"/>
    </row>
    <row r="49" spans="1:8" x14ac:dyDescent="0.25">
      <c r="A49" s="83"/>
      <c r="B49" s="83"/>
      <c r="C49" s="80"/>
      <c r="D49" s="81"/>
      <c r="E49" s="81"/>
      <c r="F49" s="81"/>
      <c r="G49" s="81"/>
      <c r="H49" s="82"/>
    </row>
    <row r="50" spans="1:8" x14ac:dyDescent="0.25">
      <c r="A50" s="79"/>
      <c r="B50" s="79"/>
      <c r="C50" s="80"/>
      <c r="D50" s="81"/>
      <c r="E50" s="81"/>
      <c r="F50" s="81"/>
      <c r="G50" s="81"/>
      <c r="H50" s="82"/>
    </row>
    <row r="51" spans="1:8" x14ac:dyDescent="0.25">
      <c r="A51" s="79"/>
      <c r="B51" s="79"/>
      <c r="C51" s="80"/>
      <c r="D51" s="81"/>
      <c r="E51" s="81"/>
      <c r="F51" s="81"/>
      <c r="G51" s="81"/>
      <c r="H51" s="82"/>
    </row>
    <row r="52" spans="1:8" x14ac:dyDescent="0.25">
      <c r="A52" s="83"/>
      <c r="B52" s="83"/>
      <c r="C52" s="80"/>
      <c r="D52" s="81"/>
      <c r="E52" s="81"/>
      <c r="F52" s="81"/>
      <c r="G52" s="81"/>
      <c r="H52" s="82"/>
    </row>
    <row r="53" spans="1:8" x14ac:dyDescent="0.25">
      <c r="A53" s="79"/>
      <c r="B53" s="79"/>
      <c r="C53" s="80"/>
      <c r="D53" s="81"/>
      <c r="E53" s="81"/>
      <c r="F53" s="81"/>
      <c r="G53" s="81"/>
      <c r="H53" s="82"/>
    </row>
    <row r="55" spans="1:8" x14ac:dyDescent="0.25">
      <c r="A55" s="34"/>
    </row>
    <row r="56" spans="1:8" x14ac:dyDescent="0.25">
      <c r="A56" s="35"/>
    </row>
  </sheetData>
  <mergeCells count="6">
    <mergeCell ref="B39:H39"/>
    <mergeCell ref="A1:H1"/>
    <mergeCell ref="A2:H2"/>
    <mergeCell ref="A3:H3"/>
    <mergeCell ref="A4:H4"/>
    <mergeCell ref="A5:D5"/>
  </mergeCells>
  <phoneticPr fontId="28" type="noConversion"/>
  <printOptions horizontalCentered="1"/>
  <pageMargins left="0.7" right="0.7" top="0.5" bottom="0.5" header="0" footer="0"/>
  <pageSetup scale="90" fitToHeight="0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F407ED-C5A9-401F-A39C-0478A5A69EA3}">
  <sheetPr>
    <pageSetUpPr fitToPage="1"/>
  </sheetPr>
  <dimension ref="A1:M55"/>
  <sheetViews>
    <sheetView topLeftCell="A16" zoomScale="80" zoomScaleNormal="80" workbookViewId="0">
      <selection activeCell="B39" sqref="B39:H39"/>
    </sheetView>
  </sheetViews>
  <sheetFormatPr defaultColWidth="9.140625" defaultRowHeight="15" x14ac:dyDescent="0.25"/>
  <cols>
    <col min="1" max="1" width="18.28515625" style="3" customWidth="1"/>
    <col min="2" max="2" width="15.42578125" style="3" customWidth="1"/>
    <col min="3" max="3" width="9.85546875" style="3" customWidth="1"/>
    <col min="4" max="4" width="10.140625" style="3" customWidth="1"/>
    <col min="5" max="5" width="11.5703125" style="3" customWidth="1"/>
    <col min="6" max="6" width="10.85546875" style="3" customWidth="1"/>
    <col min="7" max="7" width="11.5703125" style="3" customWidth="1"/>
    <col min="8" max="8" width="12" style="3" customWidth="1"/>
    <col min="9" max="16384" width="9.140625" style="3"/>
  </cols>
  <sheetData>
    <row r="1" spans="1:13" ht="53.25" customHeight="1" x14ac:dyDescent="0.45">
      <c r="A1" s="152" t="s">
        <v>0</v>
      </c>
      <c r="B1" s="152"/>
      <c r="C1" s="152"/>
      <c r="D1" s="152"/>
      <c r="E1" s="152"/>
      <c r="F1" s="152"/>
      <c r="G1" s="152"/>
      <c r="H1" s="152"/>
      <c r="I1" s="1"/>
      <c r="J1" s="1"/>
      <c r="K1" s="1"/>
      <c r="L1" s="1"/>
      <c r="M1" s="2"/>
    </row>
    <row r="2" spans="1:13" ht="20.25" x14ac:dyDescent="0.25">
      <c r="A2" s="153" t="s">
        <v>23</v>
      </c>
      <c r="B2" s="153"/>
      <c r="C2" s="153"/>
      <c r="D2" s="153"/>
      <c r="E2" s="153"/>
      <c r="F2" s="153"/>
      <c r="G2" s="153"/>
      <c r="H2" s="153"/>
      <c r="I2" s="4"/>
      <c r="J2" s="4"/>
      <c r="K2" s="4"/>
      <c r="L2" s="4"/>
      <c r="M2" s="5"/>
    </row>
    <row r="3" spans="1:13" ht="21" x14ac:dyDescent="0.25">
      <c r="A3" s="154" t="s">
        <v>22</v>
      </c>
      <c r="B3" s="154"/>
      <c r="C3" s="154"/>
      <c r="D3" s="154"/>
      <c r="E3" s="154"/>
      <c r="F3" s="154"/>
      <c r="G3" s="154"/>
      <c r="H3" s="154"/>
      <c r="I3" s="6"/>
      <c r="J3" s="6"/>
      <c r="K3" s="6"/>
      <c r="L3" s="6"/>
      <c r="M3" s="7"/>
    </row>
    <row r="4" spans="1:13" ht="15" customHeight="1" x14ac:dyDescent="0.25">
      <c r="A4" s="155"/>
      <c r="B4" s="155"/>
      <c r="C4" s="155"/>
      <c r="D4" s="155"/>
      <c r="E4" s="155"/>
      <c r="F4" s="155"/>
      <c r="G4" s="155"/>
      <c r="H4" s="155"/>
      <c r="I4" s="8"/>
      <c r="J4" s="8"/>
      <c r="K4" s="8"/>
      <c r="L4" s="8"/>
    </row>
    <row r="5" spans="1:13" ht="15" customHeight="1" x14ac:dyDescent="0.25">
      <c r="A5" s="182" t="s">
        <v>122</v>
      </c>
      <c r="B5" s="182"/>
      <c r="C5" s="182"/>
      <c r="D5" s="182"/>
      <c r="E5" s="54"/>
      <c r="F5" s="54"/>
      <c r="G5" s="54"/>
      <c r="H5" s="55"/>
      <c r="I5" s="55"/>
      <c r="J5" s="55"/>
      <c r="K5" s="55"/>
      <c r="L5" s="55"/>
    </row>
    <row r="6" spans="1:13" ht="6.75" customHeight="1" thickBot="1" x14ac:dyDescent="0.3">
      <c r="A6" s="56"/>
      <c r="B6" s="56"/>
      <c r="C6" s="56"/>
      <c r="D6" s="56"/>
      <c r="E6" s="56"/>
      <c r="F6" s="56"/>
      <c r="G6" s="56"/>
      <c r="H6" s="55"/>
      <c r="I6" s="55"/>
      <c r="J6" s="55"/>
      <c r="K6" s="55"/>
      <c r="L6" s="55"/>
    </row>
    <row r="7" spans="1:13" ht="54.75" thickBot="1" x14ac:dyDescent="0.3">
      <c r="A7" s="10" t="s">
        <v>2</v>
      </c>
      <c r="B7" s="10" t="s">
        <v>3</v>
      </c>
      <c r="C7" s="10" t="s">
        <v>5</v>
      </c>
      <c r="D7" s="10" t="s">
        <v>6</v>
      </c>
      <c r="E7" s="10" t="s">
        <v>18</v>
      </c>
      <c r="F7" s="10" t="s">
        <v>19</v>
      </c>
      <c r="G7" s="10" t="s">
        <v>20</v>
      </c>
      <c r="H7" s="10" t="s">
        <v>21</v>
      </c>
    </row>
    <row r="8" spans="1:13" ht="20.100000000000001" customHeight="1" x14ac:dyDescent="0.25">
      <c r="A8" s="57" t="s">
        <v>239</v>
      </c>
      <c r="B8" s="45">
        <v>861</v>
      </c>
      <c r="C8" s="27" t="s">
        <v>99</v>
      </c>
      <c r="D8" s="60" t="s">
        <v>100</v>
      </c>
      <c r="E8" s="60">
        <v>245</v>
      </c>
      <c r="F8" s="60"/>
      <c r="G8" s="60"/>
      <c r="H8" s="61">
        <f t="shared" ref="H8:H12" si="0">G8/E8</f>
        <v>0</v>
      </c>
    </row>
    <row r="9" spans="1:13" ht="20.100000000000001" customHeight="1" x14ac:dyDescent="0.25">
      <c r="A9" s="57" t="s">
        <v>240</v>
      </c>
      <c r="B9" s="45">
        <v>861</v>
      </c>
      <c r="C9" s="27" t="s">
        <v>99</v>
      </c>
      <c r="D9" s="60" t="s">
        <v>100</v>
      </c>
      <c r="E9" s="60">
        <v>245</v>
      </c>
      <c r="F9" s="60"/>
      <c r="G9" s="60"/>
      <c r="H9" s="61">
        <f t="shared" si="0"/>
        <v>0</v>
      </c>
    </row>
    <row r="10" spans="1:13" ht="20.100000000000001" customHeight="1" x14ac:dyDescent="0.25">
      <c r="A10" s="57" t="s">
        <v>241</v>
      </c>
      <c r="B10" s="45">
        <v>861</v>
      </c>
      <c r="C10" s="27" t="s">
        <v>99</v>
      </c>
      <c r="D10" s="60" t="s">
        <v>100</v>
      </c>
      <c r="E10" s="60">
        <v>245</v>
      </c>
      <c r="F10" s="60"/>
      <c r="G10" s="60"/>
      <c r="H10" s="61">
        <f t="shared" si="0"/>
        <v>0</v>
      </c>
    </row>
    <row r="11" spans="1:13" ht="20.100000000000001" customHeight="1" x14ac:dyDescent="0.25">
      <c r="A11" s="57" t="s">
        <v>242</v>
      </c>
      <c r="B11" s="45">
        <v>861</v>
      </c>
      <c r="C11" s="27" t="s">
        <v>99</v>
      </c>
      <c r="D11" s="60" t="s">
        <v>100</v>
      </c>
      <c r="E11" s="60">
        <v>245</v>
      </c>
      <c r="F11" s="60"/>
      <c r="G11" s="60"/>
      <c r="H11" s="61">
        <f t="shared" si="0"/>
        <v>0</v>
      </c>
    </row>
    <row r="12" spans="1:13" s="67" customFormat="1" ht="20.100000000000001" customHeight="1" x14ac:dyDescent="0.25">
      <c r="A12" s="122" t="s">
        <v>50</v>
      </c>
      <c r="B12" s="45"/>
      <c r="C12" s="27"/>
      <c r="D12" s="60"/>
      <c r="E12" s="63">
        <f>SUM(E8:E11)</f>
        <v>980</v>
      </c>
      <c r="F12" s="60"/>
      <c r="G12" s="63">
        <f>SUM(G8:G11)</f>
        <v>0</v>
      </c>
      <c r="H12" s="65">
        <f t="shared" si="0"/>
        <v>0</v>
      </c>
    </row>
    <row r="13" spans="1:13" s="67" customFormat="1" ht="20.100000000000001" customHeight="1" x14ac:dyDescent="0.25">
      <c r="A13" s="57"/>
      <c r="B13" s="38"/>
      <c r="C13" s="14"/>
      <c r="D13" s="58"/>
      <c r="E13" s="58"/>
      <c r="F13" s="58"/>
      <c r="G13" s="58"/>
      <c r="H13" s="61"/>
    </row>
    <row r="14" spans="1:13" s="67" customFormat="1" ht="20.100000000000001" customHeight="1" x14ac:dyDescent="0.25">
      <c r="A14" s="57" t="s">
        <v>243</v>
      </c>
      <c r="B14" s="38">
        <v>856</v>
      </c>
      <c r="C14" s="14" t="s">
        <v>168</v>
      </c>
      <c r="D14" s="58">
        <v>8</v>
      </c>
      <c r="E14" s="58">
        <v>60</v>
      </c>
      <c r="F14" s="58"/>
      <c r="G14" s="58"/>
      <c r="H14" s="59">
        <f t="shared" ref="H14:H31" si="1">G14/E14</f>
        <v>0</v>
      </c>
    </row>
    <row r="15" spans="1:13" s="67" customFormat="1" ht="20.100000000000001" customHeight="1" x14ac:dyDescent="0.25">
      <c r="A15" s="57" t="s">
        <v>244</v>
      </c>
      <c r="B15" s="38">
        <v>855</v>
      </c>
      <c r="C15" s="14" t="s">
        <v>168</v>
      </c>
      <c r="D15" s="58">
        <v>8</v>
      </c>
      <c r="E15" s="58">
        <v>60</v>
      </c>
      <c r="F15" s="58"/>
      <c r="G15" s="58"/>
      <c r="H15" s="59">
        <f t="shared" si="1"/>
        <v>0</v>
      </c>
    </row>
    <row r="16" spans="1:13" s="67" customFormat="1" ht="20.100000000000001" customHeight="1" x14ac:dyDescent="0.25">
      <c r="A16" s="57" t="s">
        <v>245</v>
      </c>
      <c r="B16" s="38">
        <v>865</v>
      </c>
      <c r="C16" s="14" t="s">
        <v>205</v>
      </c>
      <c r="D16" s="58">
        <v>8</v>
      </c>
      <c r="E16" s="58">
        <v>80</v>
      </c>
      <c r="F16" s="58"/>
      <c r="G16" s="58"/>
      <c r="H16" s="59">
        <f t="shared" si="1"/>
        <v>0</v>
      </c>
    </row>
    <row r="17" spans="1:8" ht="20.100000000000001" customHeight="1" x14ac:dyDescent="0.25">
      <c r="A17" s="57" t="s">
        <v>246</v>
      </c>
      <c r="B17" s="38">
        <v>866</v>
      </c>
      <c r="C17" s="14" t="s">
        <v>205</v>
      </c>
      <c r="D17" s="58">
        <v>8</v>
      </c>
      <c r="E17" s="58">
        <v>80</v>
      </c>
      <c r="F17" s="58"/>
      <c r="G17" s="58"/>
      <c r="H17" s="59">
        <f t="shared" si="1"/>
        <v>0</v>
      </c>
    </row>
    <row r="18" spans="1:8" ht="20.100000000000001" customHeight="1" x14ac:dyDescent="0.25">
      <c r="A18" s="57" t="s">
        <v>247</v>
      </c>
      <c r="B18" s="38">
        <v>867</v>
      </c>
      <c r="C18" s="14" t="s">
        <v>205</v>
      </c>
      <c r="D18" s="58">
        <v>8</v>
      </c>
      <c r="E18" s="58">
        <v>80</v>
      </c>
      <c r="F18" s="58"/>
      <c r="G18" s="58"/>
      <c r="H18" s="59">
        <f t="shared" si="1"/>
        <v>0</v>
      </c>
    </row>
    <row r="19" spans="1:8" ht="20.100000000000001" customHeight="1" x14ac:dyDescent="0.25">
      <c r="A19" s="122" t="s">
        <v>51</v>
      </c>
      <c r="B19" s="38"/>
      <c r="C19" s="14"/>
      <c r="D19" s="58"/>
      <c r="E19" s="64">
        <f>SUM(E14:E18)</f>
        <v>360</v>
      </c>
      <c r="F19" s="58"/>
      <c r="G19" s="64">
        <f>SUM(G14:G18)</f>
        <v>0</v>
      </c>
      <c r="H19" s="123">
        <f t="shared" si="1"/>
        <v>0</v>
      </c>
    </row>
    <row r="20" spans="1:8" s="67" customFormat="1" ht="20.100000000000001" customHeight="1" x14ac:dyDescent="0.25">
      <c r="A20" s="57"/>
      <c r="B20" s="38"/>
      <c r="C20" s="14"/>
      <c r="D20" s="58"/>
      <c r="E20" s="58"/>
      <c r="F20" s="58"/>
      <c r="G20" s="58"/>
      <c r="H20" s="59"/>
    </row>
    <row r="21" spans="1:8" ht="20.100000000000001" customHeight="1" x14ac:dyDescent="0.25">
      <c r="A21" s="57" t="s">
        <v>248</v>
      </c>
      <c r="B21" s="38">
        <v>850</v>
      </c>
      <c r="C21" s="14" t="s">
        <v>168</v>
      </c>
      <c r="D21" s="58">
        <v>8</v>
      </c>
      <c r="E21" s="58">
        <v>100</v>
      </c>
      <c r="F21" s="58"/>
      <c r="G21" s="58"/>
      <c r="H21" s="59">
        <f t="shared" si="1"/>
        <v>0</v>
      </c>
    </row>
    <row r="22" spans="1:8" ht="20.100000000000001" customHeight="1" x14ac:dyDescent="0.25">
      <c r="A22" s="57" t="s">
        <v>249</v>
      </c>
      <c r="B22" s="38">
        <v>850</v>
      </c>
      <c r="C22" s="14" t="s">
        <v>168</v>
      </c>
      <c r="D22" s="58">
        <v>8</v>
      </c>
      <c r="E22" s="58">
        <v>100</v>
      </c>
      <c r="F22" s="58"/>
      <c r="G22" s="58"/>
      <c r="H22" s="59">
        <f t="shared" si="1"/>
        <v>0</v>
      </c>
    </row>
    <row r="23" spans="1:8" ht="20.100000000000001" customHeight="1" x14ac:dyDescent="0.25">
      <c r="A23" s="57" t="s">
        <v>351</v>
      </c>
      <c r="B23" s="38">
        <v>850</v>
      </c>
      <c r="C23" s="14" t="s">
        <v>168</v>
      </c>
      <c r="D23" s="58">
        <v>8</v>
      </c>
      <c r="E23" s="58">
        <v>100</v>
      </c>
      <c r="F23" s="58"/>
      <c r="G23" s="58"/>
      <c r="H23" s="59">
        <f t="shared" si="1"/>
        <v>0</v>
      </c>
    </row>
    <row r="24" spans="1:8" ht="20.100000000000001" customHeight="1" x14ac:dyDescent="0.25">
      <c r="A24" s="57" t="s">
        <v>352</v>
      </c>
      <c r="B24" s="38">
        <v>850</v>
      </c>
      <c r="C24" s="14" t="s">
        <v>168</v>
      </c>
      <c r="D24" s="58">
        <v>8</v>
      </c>
      <c r="E24" s="58">
        <v>100</v>
      </c>
      <c r="F24" s="58"/>
      <c r="G24" s="58"/>
      <c r="H24" s="59">
        <f t="shared" si="1"/>
        <v>0</v>
      </c>
    </row>
    <row r="25" spans="1:8" ht="20.100000000000001" customHeight="1" x14ac:dyDescent="0.25">
      <c r="A25" s="122" t="s">
        <v>52</v>
      </c>
      <c r="B25" s="45"/>
      <c r="C25" s="27"/>
      <c r="D25" s="60"/>
      <c r="E25" s="63">
        <f>SUM(E21:E24)</f>
        <v>400</v>
      </c>
      <c r="F25" s="60"/>
      <c r="G25" s="63">
        <f>SUM(G21:G24)</f>
        <v>0</v>
      </c>
      <c r="H25" s="65">
        <f t="shared" si="1"/>
        <v>0</v>
      </c>
    </row>
    <row r="26" spans="1:8" ht="20.100000000000001" customHeight="1" x14ac:dyDescent="0.25">
      <c r="A26" s="57"/>
      <c r="B26" s="38"/>
      <c r="C26" s="14"/>
      <c r="D26" s="58"/>
      <c r="E26" s="58"/>
      <c r="F26" s="58"/>
      <c r="G26" s="58"/>
      <c r="H26" s="61"/>
    </row>
    <row r="27" spans="1:8" ht="20.100000000000001" customHeight="1" x14ac:dyDescent="0.25">
      <c r="A27" s="57" t="s">
        <v>251</v>
      </c>
      <c r="B27" s="38">
        <v>801</v>
      </c>
      <c r="C27" s="14" t="s">
        <v>168</v>
      </c>
      <c r="D27" s="58">
        <v>8</v>
      </c>
      <c r="E27" s="58">
        <v>125</v>
      </c>
      <c r="F27" s="58"/>
      <c r="G27" s="58"/>
      <c r="H27" s="59">
        <f t="shared" si="1"/>
        <v>0</v>
      </c>
    </row>
    <row r="28" spans="1:8" ht="20.100000000000001" customHeight="1" x14ac:dyDescent="0.25">
      <c r="A28" s="57" t="s">
        <v>252</v>
      </c>
      <c r="B28" s="38" t="s">
        <v>255</v>
      </c>
      <c r="C28" s="14" t="s">
        <v>168</v>
      </c>
      <c r="D28" s="58">
        <v>8</v>
      </c>
      <c r="E28" s="58">
        <v>125</v>
      </c>
      <c r="F28" s="58"/>
      <c r="G28" s="58"/>
      <c r="H28" s="59">
        <f t="shared" si="1"/>
        <v>0</v>
      </c>
    </row>
    <row r="29" spans="1:8" ht="20.100000000000001" customHeight="1" x14ac:dyDescent="0.25">
      <c r="A29" s="57" t="s">
        <v>253</v>
      </c>
      <c r="B29" s="38" t="s">
        <v>255</v>
      </c>
      <c r="C29" s="14" t="s">
        <v>168</v>
      </c>
      <c r="D29" s="58">
        <v>8</v>
      </c>
      <c r="E29" s="58">
        <v>125</v>
      </c>
      <c r="F29" s="58"/>
      <c r="G29" s="58"/>
      <c r="H29" s="59">
        <f t="shared" si="1"/>
        <v>0</v>
      </c>
    </row>
    <row r="30" spans="1:8" ht="20.100000000000001" customHeight="1" x14ac:dyDescent="0.25">
      <c r="A30" s="57" t="s">
        <v>254</v>
      </c>
      <c r="B30" s="38">
        <v>801</v>
      </c>
      <c r="C30" s="14" t="s">
        <v>168</v>
      </c>
      <c r="D30" s="58">
        <v>8</v>
      </c>
      <c r="E30" s="58">
        <v>125</v>
      </c>
      <c r="F30" s="58"/>
      <c r="G30" s="58"/>
      <c r="H30" s="59">
        <f t="shared" si="1"/>
        <v>0</v>
      </c>
    </row>
    <row r="31" spans="1:8" ht="20.100000000000001" customHeight="1" x14ac:dyDescent="0.25">
      <c r="A31" s="122" t="s">
        <v>53</v>
      </c>
      <c r="B31" s="45"/>
      <c r="C31" s="27"/>
      <c r="D31" s="60"/>
      <c r="E31" s="63">
        <f>SUM(E27:E30)</f>
        <v>500</v>
      </c>
      <c r="F31" s="60"/>
      <c r="G31" s="63">
        <f>SUM(G27:G30)</f>
        <v>0</v>
      </c>
      <c r="H31" s="65">
        <f t="shared" si="1"/>
        <v>0</v>
      </c>
    </row>
    <row r="32" spans="1:8" ht="20.100000000000001" customHeight="1" x14ac:dyDescent="0.25">
      <c r="A32" s="57"/>
      <c r="B32" s="38"/>
      <c r="C32" s="14"/>
      <c r="D32" s="58"/>
      <c r="E32" s="58"/>
      <c r="F32" s="58"/>
      <c r="G32" s="58"/>
      <c r="H32" s="61"/>
    </row>
    <row r="33" spans="1:8" ht="20.100000000000001" customHeight="1" x14ac:dyDescent="0.25">
      <c r="A33" s="57"/>
      <c r="B33" s="38"/>
      <c r="C33" s="14"/>
      <c r="D33" s="58"/>
      <c r="E33" s="58"/>
      <c r="F33" s="58"/>
      <c r="G33" s="58"/>
      <c r="H33" s="59"/>
    </row>
    <row r="34" spans="1:8" ht="20.100000000000001" customHeight="1" x14ac:dyDescent="0.25">
      <c r="A34" s="57"/>
      <c r="B34" s="38"/>
      <c r="C34" s="14"/>
      <c r="D34" s="58"/>
      <c r="E34" s="58"/>
      <c r="F34" s="58"/>
      <c r="G34" s="58"/>
      <c r="H34" s="59"/>
    </row>
    <row r="35" spans="1:8" ht="20.100000000000001" customHeight="1" x14ac:dyDescent="0.25">
      <c r="A35" s="57"/>
      <c r="B35" s="38"/>
      <c r="C35" s="14"/>
      <c r="D35" s="58"/>
      <c r="E35" s="58"/>
      <c r="F35" s="58"/>
      <c r="G35" s="58"/>
      <c r="H35" s="59"/>
    </row>
    <row r="36" spans="1:8" ht="20.100000000000001" customHeight="1" x14ac:dyDescent="0.25">
      <c r="A36" s="57"/>
      <c r="B36" s="38"/>
      <c r="C36" s="14"/>
      <c r="D36" s="58"/>
      <c r="E36" s="58"/>
      <c r="F36" s="58"/>
      <c r="G36" s="58"/>
      <c r="H36" s="59"/>
    </row>
    <row r="37" spans="1:8" ht="20.100000000000001" customHeight="1" thickBot="1" x14ac:dyDescent="0.3">
      <c r="A37" s="68"/>
      <c r="B37" s="69"/>
      <c r="C37" s="70"/>
      <c r="D37" s="71"/>
      <c r="E37" s="72"/>
      <c r="F37" s="71"/>
      <c r="G37" s="72"/>
      <c r="H37" s="73"/>
    </row>
    <row r="38" spans="1:8" ht="20.100000000000001" customHeight="1" x14ac:dyDescent="0.25">
      <c r="A38" s="74"/>
      <c r="B38" s="75"/>
      <c r="C38" s="76"/>
      <c r="D38" s="76"/>
      <c r="E38" s="77"/>
      <c r="F38" s="76"/>
      <c r="G38" s="78"/>
      <c r="H38" s="78"/>
    </row>
    <row r="39" spans="1:8" ht="20.100000000000001" customHeight="1" x14ac:dyDescent="0.25">
      <c r="A39" s="124" t="s">
        <v>250</v>
      </c>
      <c r="B39" s="170"/>
      <c r="C39" s="170"/>
      <c r="D39" s="170"/>
      <c r="E39" s="170"/>
      <c r="F39" s="170"/>
      <c r="G39" s="170"/>
      <c r="H39" s="170"/>
    </row>
    <row r="40" spans="1:8" ht="20.100000000000001" customHeight="1" x14ac:dyDescent="0.25">
      <c r="A40" s="79"/>
      <c r="B40" s="79"/>
      <c r="C40" s="80"/>
      <c r="D40" s="81"/>
      <c r="E40" s="81"/>
      <c r="F40" s="81"/>
      <c r="G40" s="81"/>
      <c r="H40" s="82"/>
    </row>
    <row r="41" spans="1:8" ht="20.100000000000001" customHeight="1" x14ac:dyDescent="0.25">
      <c r="A41" s="79"/>
      <c r="B41" s="79"/>
      <c r="C41" s="80"/>
      <c r="D41" s="81"/>
      <c r="E41" s="81"/>
      <c r="F41" s="81"/>
      <c r="G41" s="81"/>
      <c r="H41" s="82"/>
    </row>
    <row r="42" spans="1:8" ht="20.100000000000001" customHeight="1" x14ac:dyDescent="0.25">
      <c r="A42" s="83"/>
      <c r="B42" s="83"/>
      <c r="C42" s="80"/>
      <c r="D42" s="81"/>
      <c r="E42" s="81"/>
      <c r="F42" s="81"/>
      <c r="G42" s="81"/>
      <c r="H42" s="82"/>
    </row>
    <row r="45" spans="1:8" x14ac:dyDescent="0.25">
      <c r="A45" s="84"/>
    </row>
    <row r="46" spans="1:8" x14ac:dyDescent="0.25">
      <c r="A46" s="74"/>
      <c r="B46" s="75"/>
      <c r="C46" s="76"/>
      <c r="D46" s="76"/>
      <c r="E46" s="77"/>
      <c r="F46" s="76"/>
      <c r="G46" s="78"/>
      <c r="H46" s="78"/>
    </row>
    <row r="47" spans="1:8" x14ac:dyDescent="0.25">
      <c r="A47" s="79"/>
      <c r="B47" s="79"/>
      <c r="C47" s="80"/>
      <c r="D47" s="81"/>
      <c r="E47" s="81"/>
      <c r="F47" s="81"/>
      <c r="G47" s="81"/>
      <c r="H47" s="82"/>
    </row>
    <row r="48" spans="1:8" x14ac:dyDescent="0.25">
      <c r="A48" s="83"/>
      <c r="B48" s="83"/>
      <c r="C48" s="80"/>
      <c r="D48" s="81"/>
      <c r="E48" s="81"/>
      <c r="F48" s="81"/>
      <c r="G48" s="81"/>
      <c r="H48" s="82"/>
    </row>
    <row r="49" spans="1:8" x14ac:dyDescent="0.25">
      <c r="A49" s="79"/>
      <c r="B49" s="79"/>
      <c r="C49" s="80"/>
      <c r="D49" s="81"/>
      <c r="E49" s="81"/>
      <c r="F49" s="81"/>
      <c r="G49" s="81"/>
      <c r="H49" s="82"/>
    </row>
    <row r="50" spans="1:8" x14ac:dyDescent="0.25">
      <c r="A50" s="79"/>
      <c r="B50" s="79"/>
      <c r="C50" s="80"/>
      <c r="D50" s="81"/>
      <c r="E50" s="81"/>
      <c r="F50" s="81"/>
      <c r="G50" s="81"/>
      <c r="H50" s="82"/>
    </row>
    <row r="51" spans="1:8" x14ac:dyDescent="0.25">
      <c r="A51" s="83"/>
      <c r="B51" s="83"/>
      <c r="C51" s="80"/>
      <c r="D51" s="81"/>
      <c r="E51" s="81"/>
      <c r="F51" s="81"/>
      <c r="G51" s="81"/>
      <c r="H51" s="82"/>
    </row>
    <row r="52" spans="1:8" x14ac:dyDescent="0.25">
      <c r="A52" s="79"/>
      <c r="B52" s="79"/>
      <c r="C52" s="80"/>
      <c r="D52" s="81"/>
      <c r="E52" s="81"/>
      <c r="F52" s="81"/>
      <c r="G52" s="81"/>
      <c r="H52" s="82"/>
    </row>
    <row r="54" spans="1:8" x14ac:dyDescent="0.25">
      <c r="A54" s="34"/>
    </row>
    <row r="55" spans="1:8" x14ac:dyDescent="0.25">
      <c r="A55" s="35"/>
    </row>
  </sheetData>
  <mergeCells count="6">
    <mergeCell ref="B39:H39"/>
    <mergeCell ref="A1:H1"/>
    <mergeCell ref="A2:H2"/>
    <mergeCell ref="A3:H3"/>
    <mergeCell ref="A4:H4"/>
    <mergeCell ref="A5:D5"/>
  </mergeCells>
  <phoneticPr fontId="28" type="noConversion"/>
  <printOptions horizontalCentered="1"/>
  <pageMargins left="0.7" right="0.7" top="0.5" bottom="0.5" header="0" footer="0"/>
  <pageSetup scale="90" fitToHeight="0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D309AB-A507-4B04-9628-4B85B7FEB7EF}">
  <sheetPr>
    <pageSetUpPr fitToPage="1"/>
  </sheetPr>
  <dimension ref="A1:M56"/>
  <sheetViews>
    <sheetView topLeftCell="A10" zoomScale="80" zoomScaleNormal="80" workbookViewId="0">
      <selection activeCell="B39" sqref="B39:H39"/>
    </sheetView>
  </sheetViews>
  <sheetFormatPr defaultColWidth="9.140625" defaultRowHeight="15" x14ac:dyDescent="0.25"/>
  <cols>
    <col min="1" max="1" width="18.28515625" style="3" customWidth="1"/>
    <col min="2" max="2" width="15.42578125" style="3" customWidth="1"/>
    <col min="3" max="3" width="9.85546875" style="3" customWidth="1"/>
    <col min="4" max="4" width="10.140625" style="3" customWidth="1"/>
    <col min="5" max="5" width="11.5703125" style="3" customWidth="1"/>
    <col min="6" max="6" width="10.85546875" style="3" customWidth="1"/>
    <col min="7" max="7" width="11.5703125" style="3" customWidth="1"/>
    <col min="8" max="8" width="12" style="3" customWidth="1"/>
    <col min="9" max="16384" width="9.140625" style="3"/>
  </cols>
  <sheetData>
    <row r="1" spans="1:13" ht="53.25" customHeight="1" x14ac:dyDescent="0.45">
      <c r="A1" s="152" t="s">
        <v>0</v>
      </c>
      <c r="B1" s="152"/>
      <c r="C1" s="152"/>
      <c r="D1" s="152"/>
      <c r="E1" s="152"/>
      <c r="F1" s="152"/>
      <c r="G1" s="152"/>
      <c r="H1" s="152"/>
      <c r="I1" s="1"/>
      <c r="J1" s="1"/>
      <c r="K1" s="1"/>
      <c r="L1" s="1"/>
      <c r="M1" s="2"/>
    </row>
    <row r="2" spans="1:13" ht="20.25" x14ac:dyDescent="0.25">
      <c r="A2" s="153" t="s">
        <v>23</v>
      </c>
      <c r="B2" s="153"/>
      <c r="C2" s="153"/>
      <c r="D2" s="153"/>
      <c r="E2" s="153"/>
      <c r="F2" s="153"/>
      <c r="G2" s="153"/>
      <c r="H2" s="153"/>
      <c r="I2" s="4"/>
      <c r="J2" s="4"/>
      <c r="K2" s="4"/>
      <c r="L2" s="4"/>
      <c r="M2" s="5"/>
    </row>
    <row r="3" spans="1:13" ht="21" x14ac:dyDescent="0.25">
      <c r="A3" s="154" t="s">
        <v>22</v>
      </c>
      <c r="B3" s="154"/>
      <c r="C3" s="154"/>
      <c r="D3" s="154"/>
      <c r="E3" s="154"/>
      <c r="F3" s="154"/>
      <c r="G3" s="154"/>
      <c r="H3" s="154"/>
      <c r="I3" s="6"/>
      <c r="J3" s="6"/>
      <c r="K3" s="6"/>
      <c r="L3" s="6"/>
      <c r="M3" s="7"/>
    </row>
    <row r="4" spans="1:13" ht="15" customHeight="1" x14ac:dyDescent="0.25">
      <c r="A4" s="155"/>
      <c r="B4" s="155"/>
      <c r="C4" s="155"/>
      <c r="D4" s="155"/>
      <c r="E4" s="155"/>
      <c r="F4" s="155"/>
      <c r="G4" s="155"/>
      <c r="H4" s="155"/>
      <c r="I4" s="8"/>
      <c r="J4" s="8"/>
      <c r="K4" s="8"/>
      <c r="L4" s="8"/>
    </row>
    <row r="5" spans="1:13" ht="15" customHeight="1" x14ac:dyDescent="0.25">
      <c r="A5" s="182" t="s">
        <v>122</v>
      </c>
      <c r="B5" s="182"/>
      <c r="C5" s="182"/>
      <c r="D5" s="182"/>
      <c r="E5" s="54"/>
      <c r="F5" s="54"/>
      <c r="G5" s="54"/>
      <c r="H5" s="55"/>
      <c r="I5" s="55"/>
      <c r="J5" s="55"/>
      <c r="K5" s="55"/>
      <c r="L5" s="55"/>
    </row>
    <row r="6" spans="1:13" ht="6.75" customHeight="1" thickBot="1" x14ac:dyDescent="0.3">
      <c r="A6" s="56"/>
      <c r="B6" s="56"/>
      <c r="C6" s="56"/>
      <c r="D6" s="56"/>
      <c r="E6" s="56"/>
      <c r="F6" s="56"/>
      <c r="G6" s="56"/>
      <c r="H6" s="55"/>
      <c r="I6" s="55"/>
      <c r="J6" s="55"/>
      <c r="K6" s="55"/>
      <c r="L6" s="55"/>
    </row>
    <row r="7" spans="1:13" ht="54.75" thickBot="1" x14ac:dyDescent="0.3">
      <c r="A7" s="10" t="s">
        <v>2</v>
      </c>
      <c r="B7" s="10" t="s">
        <v>3</v>
      </c>
      <c r="C7" s="10" t="s">
        <v>5</v>
      </c>
      <c r="D7" s="10" t="s">
        <v>6</v>
      </c>
      <c r="E7" s="10" t="s">
        <v>18</v>
      </c>
      <c r="F7" s="10" t="s">
        <v>19</v>
      </c>
      <c r="G7" s="10" t="s">
        <v>20</v>
      </c>
      <c r="H7" s="10" t="s">
        <v>21</v>
      </c>
    </row>
    <row r="8" spans="1:13" ht="20.100000000000001" customHeight="1" x14ac:dyDescent="0.25">
      <c r="A8" s="57" t="s">
        <v>257</v>
      </c>
      <c r="B8" s="38" t="s">
        <v>263</v>
      </c>
      <c r="C8" s="14" t="s">
        <v>205</v>
      </c>
      <c r="D8" s="58">
        <v>8</v>
      </c>
      <c r="E8" s="58">
        <v>50</v>
      </c>
      <c r="F8" s="58"/>
      <c r="G8" s="58"/>
      <c r="H8" s="59">
        <f t="shared" ref="H8:H33" si="0">G8/E8</f>
        <v>0</v>
      </c>
    </row>
    <row r="9" spans="1:13" ht="20.100000000000001" customHeight="1" x14ac:dyDescent="0.25">
      <c r="A9" s="57" t="s">
        <v>258</v>
      </c>
      <c r="B9" s="38" t="s">
        <v>256</v>
      </c>
      <c r="C9" s="14" t="s">
        <v>205</v>
      </c>
      <c r="D9" s="58">
        <v>8</v>
      </c>
      <c r="E9" s="58">
        <v>50</v>
      </c>
      <c r="F9" s="58"/>
      <c r="G9" s="58"/>
      <c r="H9" s="59">
        <f t="shared" si="0"/>
        <v>0</v>
      </c>
    </row>
    <row r="10" spans="1:13" ht="20.100000000000001" customHeight="1" x14ac:dyDescent="0.25">
      <c r="A10" s="57" t="s">
        <v>259</v>
      </c>
      <c r="B10" s="38" t="s">
        <v>264</v>
      </c>
      <c r="C10" s="14" t="s">
        <v>205</v>
      </c>
      <c r="D10" s="58">
        <v>8</v>
      </c>
      <c r="E10" s="58">
        <v>130</v>
      </c>
      <c r="F10" s="58"/>
      <c r="G10" s="58"/>
      <c r="H10" s="59">
        <f t="shared" si="0"/>
        <v>0</v>
      </c>
    </row>
    <row r="11" spans="1:13" ht="20.100000000000001" customHeight="1" x14ac:dyDescent="0.25">
      <c r="A11" s="57" t="s">
        <v>260</v>
      </c>
      <c r="B11" s="38">
        <v>808</v>
      </c>
      <c r="C11" s="14" t="s">
        <v>99</v>
      </c>
      <c r="D11" s="58" t="s">
        <v>265</v>
      </c>
      <c r="E11" s="58">
        <v>100</v>
      </c>
      <c r="F11" s="58"/>
      <c r="G11" s="58"/>
      <c r="H11" s="59">
        <f t="shared" si="0"/>
        <v>0</v>
      </c>
    </row>
    <row r="12" spans="1:13" s="67" customFormat="1" ht="20.100000000000001" customHeight="1" x14ac:dyDescent="0.25">
      <c r="A12" s="57" t="s">
        <v>261</v>
      </c>
      <c r="B12" s="38">
        <v>802</v>
      </c>
      <c r="C12" s="14" t="s">
        <v>168</v>
      </c>
      <c r="D12" s="58">
        <v>8</v>
      </c>
      <c r="E12" s="58">
        <v>65</v>
      </c>
      <c r="F12" s="58"/>
      <c r="G12" s="58"/>
      <c r="H12" s="59">
        <f t="shared" si="0"/>
        <v>0</v>
      </c>
    </row>
    <row r="13" spans="1:13" s="67" customFormat="1" ht="20.100000000000001" customHeight="1" x14ac:dyDescent="0.25">
      <c r="A13" s="57" t="s">
        <v>262</v>
      </c>
      <c r="B13" s="38">
        <v>802</v>
      </c>
      <c r="C13" s="14" t="s">
        <v>168</v>
      </c>
      <c r="D13" s="58">
        <v>8</v>
      </c>
      <c r="E13" s="58">
        <v>45</v>
      </c>
      <c r="F13" s="58"/>
      <c r="G13" s="58"/>
      <c r="H13" s="59">
        <f t="shared" si="0"/>
        <v>0</v>
      </c>
    </row>
    <row r="14" spans="1:13" s="67" customFormat="1" ht="20.100000000000001" customHeight="1" x14ac:dyDescent="0.25">
      <c r="A14" s="62" t="s">
        <v>54</v>
      </c>
      <c r="B14" s="38"/>
      <c r="C14" s="14"/>
      <c r="D14" s="58"/>
      <c r="E14" s="64">
        <f>SUM(E8:E13)</f>
        <v>440</v>
      </c>
      <c r="F14" s="58"/>
      <c r="G14" s="64">
        <f>SUM(G8:G13)</f>
        <v>0</v>
      </c>
      <c r="H14" s="123">
        <f t="shared" si="0"/>
        <v>0</v>
      </c>
    </row>
    <row r="15" spans="1:13" s="67" customFormat="1" ht="20.100000000000001" customHeight="1" x14ac:dyDescent="0.25">
      <c r="A15" s="57"/>
      <c r="B15" s="38"/>
      <c r="C15" s="14"/>
      <c r="D15" s="58"/>
      <c r="E15" s="58"/>
      <c r="F15" s="58"/>
      <c r="G15" s="58"/>
      <c r="H15" s="59"/>
    </row>
    <row r="16" spans="1:13" s="67" customFormat="1" ht="20.100000000000001" customHeight="1" x14ac:dyDescent="0.25">
      <c r="A16" s="57" t="s">
        <v>266</v>
      </c>
      <c r="B16" s="38">
        <v>809</v>
      </c>
      <c r="C16" s="14" t="s">
        <v>205</v>
      </c>
      <c r="D16" s="58">
        <v>8</v>
      </c>
      <c r="E16" s="58">
        <v>75</v>
      </c>
      <c r="F16" s="58"/>
      <c r="G16" s="58"/>
      <c r="H16" s="59">
        <f t="shared" si="0"/>
        <v>0</v>
      </c>
    </row>
    <row r="17" spans="1:8" ht="20.100000000000001" customHeight="1" x14ac:dyDescent="0.25">
      <c r="A17" s="57" t="s">
        <v>267</v>
      </c>
      <c r="B17" s="38">
        <v>814</v>
      </c>
      <c r="C17" s="14" t="s">
        <v>99</v>
      </c>
      <c r="D17" s="58" t="s">
        <v>100</v>
      </c>
      <c r="E17" s="58">
        <v>230</v>
      </c>
      <c r="F17" s="58"/>
      <c r="G17" s="58"/>
      <c r="H17" s="59">
        <f t="shared" si="0"/>
        <v>0</v>
      </c>
    </row>
    <row r="18" spans="1:8" ht="20.100000000000001" customHeight="1" x14ac:dyDescent="0.25">
      <c r="A18" s="57" t="s">
        <v>268</v>
      </c>
      <c r="B18" s="38">
        <v>810</v>
      </c>
      <c r="C18" s="14" t="s">
        <v>205</v>
      </c>
      <c r="D18" s="58">
        <v>8</v>
      </c>
      <c r="E18" s="58">
        <v>75</v>
      </c>
      <c r="F18" s="58"/>
      <c r="G18" s="58"/>
      <c r="H18" s="59">
        <f t="shared" si="0"/>
        <v>0</v>
      </c>
    </row>
    <row r="19" spans="1:8" ht="20.100000000000001" customHeight="1" x14ac:dyDescent="0.25">
      <c r="A19" s="57" t="s">
        <v>269</v>
      </c>
      <c r="B19" s="38">
        <v>811</v>
      </c>
      <c r="C19" s="14" t="s">
        <v>205</v>
      </c>
      <c r="D19" s="58">
        <v>8</v>
      </c>
      <c r="E19" s="58">
        <v>75</v>
      </c>
      <c r="F19" s="58"/>
      <c r="G19" s="58"/>
      <c r="H19" s="59">
        <f t="shared" si="0"/>
        <v>0</v>
      </c>
    </row>
    <row r="20" spans="1:8" s="67" customFormat="1" ht="20.100000000000001" customHeight="1" x14ac:dyDescent="0.25">
      <c r="A20" s="57" t="s">
        <v>270</v>
      </c>
      <c r="B20" s="38">
        <v>812</v>
      </c>
      <c r="C20" s="14" t="s">
        <v>168</v>
      </c>
      <c r="D20" s="58">
        <v>8</v>
      </c>
      <c r="E20" s="58">
        <v>50</v>
      </c>
      <c r="F20" s="58"/>
      <c r="G20" s="58"/>
      <c r="H20" s="59">
        <f t="shared" si="0"/>
        <v>0</v>
      </c>
    </row>
    <row r="21" spans="1:8" ht="20.100000000000001" customHeight="1" x14ac:dyDescent="0.25">
      <c r="A21" s="57" t="s">
        <v>271</v>
      </c>
      <c r="B21" s="38">
        <v>813</v>
      </c>
      <c r="C21" s="14" t="s">
        <v>99</v>
      </c>
      <c r="D21" s="58" t="s">
        <v>100</v>
      </c>
      <c r="E21" s="58">
        <v>250</v>
      </c>
      <c r="F21" s="58"/>
      <c r="G21" s="58"/>
      <c r="H21" s="59">
        <f t="shared" si="0"/>
        <v>0</v>
      </c>
    </row>
    <row r="22" spans="1:8" ht="20.100000000000001" customHeight="1" x14ac:dyDescent="0.25">
      <c r="A22" s="62" t="s">
        <v>55</v>
      </c>
      <c r="B22" s="38"/>
      <c r="C22" s="14"/>
      <c r="D22" s="58"/>
      <c r="E22" s="64">
        <f>SUM(E16:E21)</f>
        <v>755</v>
      </c>
      <c r="F22" s="58"/>
      <c r="G22" s="64">
        <f>SUM(G16:G21)</f>
        <v>0</v>
      </c>
      <c r="H22" s="123">
        <f t="shared" ref="H22" si="1">G22/E22</f>
        <v>0</v>
      </c>
    </row>
    <row r="23" spans="1:8" ht="20.100000000000001" customHeight="1" x14ac:dyDescent="0.25">
      <c r="A23" s="57"/>
      <c r="B23" s="38"/>
      <c r="C23" s="14"/>
      <c r="D23" s="58"/>
      <c r="E23" s="58"/>
      <c r="F23" s="58"/>
      <c r="G23" s="58"/>
      <c r="H23" s="59"/>
    </row>
    <row r="24" spans="1:8" ht="20.100000000000001" customHeight="1" x14ac:dyDescent="0.25">
      <c r="A24" s="57" t="s">
        <v>272</v>
      </c>
      <c r="B24" s="38">
        <v>805</v>
      </c>
      <c r="C24" s="14" t="s">
        <v>205</v>
      </c>
      <c r="D24" s="58">
        <v>8</v>
      </c>
      <c r="E24" s="58">
        <v>130</v>
      </c>
      <c r="F24" s="58"/>
      <c r="G24" s="58"/>
      <c r="H24" s="59">
        <f t="shared" si="0"/>
        <v>0</v>
      </c>
    </row>
    <row r="25" spans="1:8" ht="20.100000000000001" customHeight="1" x14ac:dyDescent="0.25">
      <c r="A25" s="57" t="s">
        <v>273</v>
      </c>
      <c r="B25" s="38">
        <v>803</v>
      </c>
      <c r="C25" s="14" t="s">
        <v>168</v>
      </c>
      <c r="D25" s="58">
        <v>8</v>
      </c>
      <c r="E25" s="58">
        <v>90</v>
      </c>
      <c r="F25" s="58"/>
      <c r="G25" s="58"/>
      <c r="H25" s="59">
        <f t="shared" si="0"/>
        <v>0</v>
      </c>
    </row>
    <row r="26" spans="1:8" ht="20.100000000000001" customHeight="1" x14ac:dyDescent="0.25">
      <c r="A26" s="57" t="s">
        <v>353</v>
      </c>
      <c r="B26" s="38">
        <v>815</v>
      </c>
      <c r="C26" s="14" t="s">
        <v>99</v>
      </c>
      <c r="D26" s="58" t="s">
        <v>265</v>
      </c>
      <c r="E26" s="58">
        <v>100</v>
      </c>
      <c r="F26" s="58"/>
      <c r="G26" s="58"/>
      <c r="H26" s="59">
        <f t="shared" si="0"/>
        <v>0</v>
      </c>
    </row>
    <row r="27" spans="1:8" ht="20.100000000000001" customHeight="1" x14ac:dyDescent="0.25">
      <c r="A27" s="62" t="s">
        <v>56</v>
      </c>
      <c r="B27" s="38"/>
      <c r="C27" s="14"/>
      <c r="D27" s="58"/>
      <c r="E27" s="64">
        <f>SUM(E24:E26)</f>
        <v>320</v>
      </c>
      <c r="F27" s="58"/>
      <c r="G27" s="64">
        <f>SUM(G24:G26)</f>
        <v>0</v>
      </c>
      <c r="H27" s="123">
        <f t="shared" si="0"/>
        <v>0</v>
      </c>
    </row>
    <row r="28" spans="1:8" ht="20.100000000000001" customHeight="1" x14ac:dyDescent="0.25">
      <c r="A28" s="57"/>
      <c r="B28" s="38"/>
      <c r="C28" s="14"/>
      <c r="D28" s="58"/>
      <c r="E28" s="58"/>
      <c r="F28" s="58"/>
      <c r="G28" s="58"/>
      <c r="H28" s="59"/>
    </row>
    <row r="29" spans="1:8" ht="20.100000000000001" customHeight="1" x14ac:dyDescent="0.25">
      <c r="A29" s="57" t="s">
        <v>274</v>
      </c>
      <c r="B29" s="38">
        <v>830</v>
      </c>
      <c r="C29" s="14" t="s">
        <v>99</v>
      </c>
      <c r="D29" s="58" t="s">
        <v>100</v>
      </c>
      <c r="E29" s="58">
        <v>230</v>
      </c>
      <c r="F29" s="58"/>
      <c r="G29" s="58"/>
      <c r="H29" s="59">
        <f t="shared" si="0"/>
        <v>0</v>
      </c>
    </row>
    <row r="30" spans="1:8" ht="20.100000000000001" customHeight="1" x14ac:dyDescent="0.25">
      <c r="A30" s="57" t="s">
        <v>275</v>
      </c>
      <c r="B30" s="38">
        <v>830</v>
      </c>
      <c r="C30" s="14" t="s">
        <v>99</v>
      </c>
      <c r="D30" s="58" t="s">
        <v>100</v>
      </c>
      <c r="E30" s="58">
        <v>230</v>
      </c>
      <c r="F30" s="58"/>
      <c r="G30" s="58"/>
      <c r="H30" s="59">
        <f t="shared" si="0"/>
        <v>0</v>
      </c>
    </row>
    <row r="31" spans="1:8" ht="20.100000000000001" customHeight="1" x14ac:dyDescent="0.25">
      <c r="A31" s="57" t="s">
        <v>276</v>
      </c>
      <c r="B31" s="38">
        <v>830</v>
      </c>
      <c r="C31" s="14" t="s">
        <v>99</v>
      </c>
      <c r="D31" s="58" t="s">
        <v>100</v>
      </c>
      <c r="E31" s="58">
        <v>230</v>
      </c>
      <c r="F31" s="58"/>
      <c r="G31" s="58"/>
      <c r="H31" s="59">
        <f t="shared" si="0"/>
        <v>0</v>
      </c>
    </row>
    <row r="32" spans="1:8" ht="20.100000000000001" customHeight="1" x14ac:dyDescent="0.25">
      <c r="A32" s="57" t="s">
        <v>277</v>
      </c>
      <c r="B32" s="38">
        <v>830</v>
      </c>
      <c r="C32" s="14" t="s">
        <v>99</v>
      </c>
      <c r="D32" s="58" t="s">
        <v>100</v>
      </c>
      <c r="E32" s="58">
        <v>230</v>
      </c>
      <c r="F32" s="58"/>
      <c r="G32" s="58"/>
      <c r="H32" s="59">
        <f t="shared" si="0"/>
        <v>0</v>
      </c>
    </row>
    <row r="33" spans="1:8" ht="20.100000000000001" customHeight="1" x14ac:dyDescent="0.25">
      <c r="A33" s="62" t="s">
        <v>57</v>
      </c>
      <c r="B33" s="38"/>
      <c r="C33" s="14"/>
      <c r="D33" s="58"/>
      <c r="E33" s="64">
        <f>SUM(E29:E32)</f>
        <v>920</v>
      </c>
      <c r="F33" s="58"/>
      <c r="G33" s="64">
        <f>SUM(G29:G32)</f>
        <v>0</v>
      </c>
      <c r="H33" s="123">
        <f t="shared" si="0"/>
        <v>0</v>
      </c>
    </row>
    <row r="34" spans="1:8" ht="20.100000000000001" customHeight="1" x14ac:dyDescent="0.25">
      <c r="A34" s="57"/>
      <c r="B34" s="38"/>
      <c r="C34" s="14"/>
      <c r="D34" s="58"/>
      <c r="E34" s="58"/>
      <c r="F34" s="58"/>
      <c r="G34" s="58"/>
      <c r="H34" s="59"/>
    </row>
    <row r="35" spans="1:8" ht="20.100000000000001" customHeight="1" x14ac:dyDescent="0.25">
      <c r="A35" s="57"/>
      <c r="B35" s="38"/>
      <c r="C35" s="14"/>
      <c r="D35" s="58"/>
      <c r="E35" s="58"/>
      <c r="F35" s="58"/>
      <c r="G35" s="58"/>
      <c r="H35" s="59"/>
    </row>
    <row r="36" spans="1:8" ht="20.100000000000001" customHeight="1" x14ac:dyDescent="0.25">
      <c r="A36" s="57"/>
      <c r="B36" s="38"/>
      <c r="C36" s="14"/>
      <c r="D36" s="58"/>
      <c r="E36" s="58"/>
      <c r="F36" s="58"/>
      <c r="G36" s="58"/>
      <c r="H36" s="59"/>
    </row>
    <row r="37" spans="1:8" ht="20.100000000000001" customHeight="1" thickBot="1" x14ac:dyDescent="0.3">
      <c r="A37" s="68"/>
      <c r="B37" s="69"/>
      <c r="C37" s="70"/>
      <c r="D37" s="71"/>
      <c r="E37" s="72"/>
      <c r="F37" s="71"/>
      <c r="G37" s="72"/>
      <c r="H37" s="73"/>
    </row>
    <row r="38" spans="1:8" ht="20.100000000000001" customHeight="1" x14ac:dyDescent="0.25">
      <c r="A38" s="74"/>
      <c r="B38" s="75"/>
      <c r="C38" s="76"/>
      <c r="D38" s="76"/>
      <c r="E38" s="77"/>
      <c r="F38" s="76"/>
      <c r="G38" s="78"/>
      <c r="H38" s="78"/>
    </row>
    <row r="39" spans="1:8" ht="20.100000000000001" customHeight="1" x14ac:dyDescent="0.25">
      <c r="A39" s="124" t="s">
        <v>250</v>
      </c>
      <c r="B39" s="170"/>
      <c r="C39" s="170"/>
      <c r="D39" s="170"/>
      <c r="E39" s="170"/>
      <c r="F39" s="170"/>
      <c r="G39" s="170"/>
      <c r="H39" s="170"/>
    </row>
    <row r="40" spans="1:8" ht="20.100000000000001" customHeight="1" x14ac:dyDescent="0.25">
      <c r="A40" s="79"/>
      <c r="B40" s="79"/>
      <c r="C40" s="80"/>
      <c r="D40" s="81"/>
      <c r="E40" s="81"/>
      <c r="F40" s="81"/>
      <c r="G40" s="81"/>
      <c r="H40" s="82"/>
    </row>
    <row r="41" spans="1:8" ht="20.100000000000001" customHeight="1" x14ac:dyDescent="0.25">
      <c r="A41" s="79"/>
      <c r="B41" s="79"/>
      <c r="C41" s="80"/>
      <c r="D41" s="81"/>
      <c r="E41" s="81"/>
      <c r="F41" s="81"/>
      <c r="G41" s="81"/>
      <c r="H41" s="82"/>
    </row>
    <row r="42" spans="1:8" ht="20.100000000000001" customHeight="1" x14ac:dyDescent="0.25">
      <c r="A42" s="79"/>
      <c r="B42" s="79"/>
      <c r="C42" s="80"/>
      <c r="D42" s="81"/>
      <c r="E42" s="81"/>
      <c r="F42" s="81"/>
      <c r="G42" s="81"/>
      <c r="H42" s="82"/>
    </row>
    <row r="43" spans="1:8" ht="20.100000000000001" customHeight="1" x14ac:dyDescent="0.25">
      <c r="A43" s="83"/>
      <c r="B43" s="83"/>
      <c r="C43" s="80"/>
      <c r="D43" s="81"/>
      <c r="E43" s="81"/>
      <c r="F43" s="81"/>
      <c r="G43" s="81"/>
      <c r="H43" s="82"/>
    </row>
    <row r="46" spans="1:8" x14ac:dyDescent="0.25">
      <c r="A46" s="84"/>
    </row>
    <row r="47" spans="1:8" x14ac:dyDescent="0.25">
      <c r="A47" s="74"/>
      <c r="B47" s="75"/>
      <c r="C47" s="76"/>
      <c r="D47" s="76"/>
      <c r="E47" s="77"/>
      <c r="F47" s="76"/>
      <c r="G47" s="78"/>
      <c r="H47" s="78"/>
    </row>
    <row r="48" spans="1:8" x14ac:dyDescent="0.25">
      <c r="A48" s="79"/>
      <c r="B48" s="79"/>
      <c r="C48" s="80"/>
      <c r="D48" s="81"/>
      <c r="E48" s="81"/>
      <c r="F48" s="81"/>
      <c r="G48" s="81"/>
      <c r="H48" s="82"/>
    </row>
    <row r="49" spans="1:8" x14ac:dyDescent="0.25">
      <c r="A49" s="83"/>
      <c r="B49" s="83"/>
      <c r="C49" s="80"/>
      <c r="D49" s="81"/>
      <c r="E49" s="81"/>
      <c r="F49" s="81"/>
      <c r="G49" s="81"/>
      <c r="H49" s="82"/>
    </row>
    <row r="50" spans="1:8" x14ac:dyDescent="0.25">
      <c r="A50" s="79"/>
      <c r="B50" s="79"/>
      <c r="C50" s="80"/>
      <c r="D50" s="81"/>
      <c r="E50" s="81"/>
      <c r="F50" s="81"/>
      <c r="G50" s="81"/>
      <c r="H50" s="82"/>
    </row>
    <row r="51" spans="1:8" x14ac:dyDescent="0.25">
      <c r="A51" s="79"/>
      <c r="B51" s="79"/>
      <c r="C51" s="80"/>
      <c r="D51" s="81"/>
      <c r="E51" s="81"/>
      <c r="F51" s="81"/>
      <c r="G51" s="81"/>
      <c r="H51" s="82"/>
    </row>
    <row r="52" spans="1:8" x14ac:dyDescent="0.25">
      <c r="A52" s="83"/>
      <c r="B52" s="83"/>
      <c r="C52" s="80"/>
      <c r="D52" s="81"/>
      <c r="E52" s="81"/>
      <c r="F52" s="81"/>
      <c r="G52" s="81"/>
      <c r="H52" s="82"/>
    </row>
    <row r="53" spans="1:8" x14ac:dyDescent="0.25">
      <c r="A53" s="79"/>
      <c r="B53" s="79"/>
      <c r="C53" s="80"/>
      <c r="D53" s="81"/>
      <c r="E53" s="81"/>
      <c r="F53" s="81"/>
      <c r="G53" s="81"/>
      <c r="H53" s="82"/>
    </row>
    <row r="55" spans="1:8" x14ac:dyDescent="0.25">
      <c r="A55" s="34"/>
    </row>
    <row r="56" spans="1:8" x14ac:dyDescent="0.25">
      <c r="A56" s="35"/>
    </row>
  </sheetData>
  <mergeCells count="6">
    <mergeCell ref="B39:H39"/>
    <mergeCell ref="A1:H1"/>
    <mergeCell ref="A2:H2"/>
    <mergeCell ref="A3:H3"/>
    <mergeCell ref="A4:H4"/>
    <mergeCell ref="A5:D5"/>
  </mergeCells>
  <phoneticPr fontId="28" type="noConversion"/>
  <printOptions horizontalCentered="1"/>
  <pageMargins left="0.7" right="0.7" top="0.5" bottom="0.5" header="0" footer="0"/>
  <pageSetup scale="91" fitToHeight="0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F179EC-099C-47C8-9606-CA1D7410C60E}">
  <sheetPr>
    <pageSetUpPr fitToPage="1"/>
  </sheetPr>
  <dimension ref="A1:M57"/>
  <sheetViews>
    <sheetView topLeftCell="A13" zoomScale="80" zoomScaleNormal="80" workbookViewId="0">
      <selection activeCell="F15" sqref="F15"/>
    </sheetView>
  </sheetViews>
  <sheetFormatPr defaultColWidth="9.140625" defaultRowHeight="15" x14ac:dyDescent="0.25"/>
  <cols>
    <col min="1" max="1" width="18.28515625" style="3" customWidth="1"/>
    <col min="2" max="2" width="15.42578125" style="3" customWidth="1"/>
    <col min="3" max="3" width="9.85546875" style="3" customWidth="1"/>
    <col min="4" max="4" width="10.140625" style="3" customWidth="1"/>
    <col min="5" max="5" width="11.5703125" style="3" customWidth="1"/>
    <col min="6" max="6" width="10.85546875" style="3" customWidth="1"/>
    <col min="7" max="7" width="11.5703125" style="3" customWidth="1"/>
    <col min="8" max="8" width="12" style="3" customWidth="1"/>
    <col min="9" max="16384" width="9.140625" style="3"/>
  </cols>
  <sheetData>
    <row r="1" spans="1:13" ht="53.25" customHeight="1" x14ac:dyDescent="0.45">
      <c r="A1" s="152" t="s">
        <v>0</v>
      </c>
      <c r="B1" s="152"/>
      <c r="C1" s="152"/>
      <c r="D1" s="152"/>
      <c r="E1" s="152"/>
      <c r="F1" s="152"/>
      <c r="G1" s="152"/>
      <c r="H1" s="152"/>
      <c r="I1" s="1"/>
      <c r="J1" s="1"/>
      <c r="K1" s="1"/>
      <c r="L1" s="1"/>
      <c r="M1" s="2"/>
    </row>
    <row r="2" spans="1:13" ht="20.25" x14ac:dyDescent="0.25">
      <c r="A2" s="153" t="s">
        <v>23</v>
      </c>
      <c r="B2" s="153"/>
      <c r="C2" s="153"/>
      <c r="D2" s="153"/>
      <c r="E2" s="153"/>
      <c r="F2" s="153"/>
      <c r="G2" s="153"/>
      <c r="H2" s="153"/>
      <c r="I2" s="4"/>
      <c r="J2" s="4"/>
      <c r="K2" s="4"/>
      <c r="L2" s="4"/>
      <c r="M2" s="5"/>
    </row>
    <row r="3" spans="1:13" ht="21" x14ac:dyDescent="0.25">
      <c r="A3" s="154" t="s">
        <v>22</v>
      </c>
      <c r="B3" s="154"/>
      <c r="C3" s="154"/>
      <c r="D3" s="154"/>
      <c r="E3" s="154"/>
      <c r="F3" s="154"/>
      <c r="G3" s="154"/>
      <c r="H3" s="154"/>
      <c r="I3" s="6"/>
      <c r="J3" s="6"/>
      <c r="K3" s="6"/>
      <c r="L3" s="6"/>
      <c r="M3" s="7"/>
    </row>
    <row r="4" spans="1:13" ht="15" customHeight="1" x14ac:dyDescent="0.25">
      <c r="A4" s="155"/>
      <c r="B4" s="155"/>
      <c r="C4" s="155"/>
      <c r="D4" s="155"/>
      <c r="E4" s="155"/>
      <c r="F4" s="155"/>
      <c r="G4" s="155"/>
      <c r="H4" s="155"/>
      <c r="I4" s="8"/>
      <c r="J4" s="8"/>
      <c r="K4" s="8"/>
      <c r="L4" s="8"/>
    </row>
    <row r="5" spans="1:13" ht="15" customHeight="1" x14ac:dyDescent="0.25">
      <c r="A5" s="182" t="s">
        <v>122</v>
      </c>
      <c r="B5" s="182"/>
      <c r="C5" s="182"/>
      <c r="D5" s="182"/>
      <c r="E5" s="54"/>
      <c r="F5" s="54"/>
      <c r="G5" s="54"/>
      <c r="H5" s="55"/>
      <c r="I5" s="55"/>
      <c r="J5" s="55"/>
      <c r="K5" s="55"/>
      <c r="L5" s="55"/>
    </row>
    <row r="6" spans="1:13" ht="6.75" customHeight="1" thickBot="1" x14ac:dyDescent="0.3">
      <c r="A6" s="56"/>
      <c r="B6" s="56"/>
      <c r="C6" s="56"/>
      <c r="D6" s="56"/>
      <c r="E6" s="56"/>
      <c r="F6" s="56"/>
      <c r="G6" s="56"/>
      <c r="H6" s="55"/>
      <c r="I6" s="55"/>
      <c r="J6" s="55"/>
      <c r="K6" s="55"/>
      <c r="L6" s="55"/>
    </row>
    <row r="7" spans="1:13" ht="54.75" thickBot="1" x14ac:dyDescent="0.3">
      <c r="A7" s="10" t="s">
        <v>2</v>
      </c>
      <c r="B7" s="10" t="s">
        <v>3</v>
      </c>
      <c r="C7" s="10" t="s">
        <v>5</v>
      </c>
      <c r="D7" s="10" t="s">
        <v>6</v>
      </c>
      <c r="E7" s="10" t="s">
        <v>18</v>
      </c>
      <c r="F7" s="10" t="s">
        <v>19</v>
      </c>
      <c r="G7" s="10" t="s">
        <v>20</v>
      </c>
      <c r="H7" s="10" t="s">
        <v>21</v>
      </c>
    </row>
    <row r="8" spans="1:13" ht="20.100000000000001" customHeight="1" x14ac:dyDescent="0.25">
      <c r="A8" s="57" t="s">
        <v>279</v>
      </c>
      <c r="B8" s="38">
        <v>831</v>
      </c>
      <c r="C8" s="14" t="s">
        <v>205</v>
      </c>
      <c r="D8" s="58">
        <v>8</v>
      </c>
      <c r="E8" s="58">
        <v>180</v>
      </c>
      <c r="F8" s="58"/>
      <c r="G8" s="58"/>
      <c r="H8" s="59">
        <f t="shared" ref="H8:H27" si="0">G8/E8</f>
        <v>0</v>
      </c>
    </row>
    <row r="9" spans="1:13" ht="20.100000000000001" customHeight="1" x14ac:dyDescent="0.25">
      <c r="A9" s="57" t="s">
        <v>280</v>
      </c>
      <c r="B9" s="38">
        <v>831</v>
      </c>
      <c r="C9" s="14" t="s">
        <v>205</v>
      </c>
      <c r="D9" s="58">
        <v>8</v>
      </c>
      <c r="E9" s="58">
        <v>180</v>
      </c>
      <c r="F9" s="58"/>
      <c r="G9" s="58"/>
      <c r="H9" s="59">
        <f t="shared" si="0"/>
        <v>0</v>
      </c>
    </row>
    <row r="10" spans="1:13" ht="20.100000000000001" customHeight="1" x14ac:dyDescent="0.25">
      <c r="A10" s="62" t="s">
        <v>58</v>
      </c>
      <c r="B10" s="38"/>
      <c r="C10" s="14"/>
      <c r="D10" s="58"/>
      <c r="E10" s="64">
        <f>SUM(E8:E9)</f>
        <v>360</v>
      </c>
      <c r="F10" s="58"/>
      <c r="G10" s="64">
        <f>SUM(G8:G9)</f>
        <v>0</v>
      </c>
      <c r="H10" s="123">
        <f t="shared" si="0"/>
        <v>0</v>
      </c>
    </row>
    <row r="11" spans="1:13" ht="20.100000000000001" customHeight="1" x14ac:dyDescent="0.25">
      <c r="A11" s="57"/>
      <c r="B11" s="38"/>
      <c r="C11" s="14"/>
      <c r="D11" s="58"/>
      <c r="E11" s="58"/>
      <c r="F11" s="58"/>
      <c r="G11" s="58"/>
      <c r="H11" s="59"/>
    </row>
    <row r="12" spans="1:13" s="67" customFormat="1" ht="20.100000000000001" customHeight="1" x14ac:dyDescent="0.25">
      <c r="A12" s="57" t="s">
        <v>281</v>
      </c>
      <c r="B12" s="38">
        <v>834</v>
      </c>
      <c r="C12" s="14" t="s">
        <v>205</v>
      </c>
      <c r="D12" s="58">
        <v>8</v>
      </c>
      <c r="E12" s="58">
        <v>200</v>
      </c>
      <c r="F12" s="58"/>
      <c r="G12" s="58"/>
      <c r="H12" s="59">
        <f t="shared" si="0"/>
        <v>0</v>
      </c>
    </row>
    <row r="13" spans="1:13" s="67" customFormat="1" ht="20.100000000000001" customHeight="1" x14ac:dyDescent="0.25">
      <c r="A13" s="57" t="s">
        <v>282</v>
      </c>
      <c r="B13" s="38">
        <v>836</v>
      </c>
      <c r="C13" s="14" t="s">
        <v>205</v>
      </c>
      <c r="D13" s="58">
        <v>8</v>
      </c>
      <c r="E13" s="58">
        <v>100</v>
      </c>
      <c r="F13" s="58"/>
      <c r="G13" s="58"/>
      <c r="H13" s="59">
        <f t="shared" si="0"/>
        <v>0</v>
      </c>
    </row>
    <row r="14" spans="1:13" s="67" customFormat="1" ht="20.100000000000001" customHeight="1" x14ac:dyDescent="0.25">
      <c r="A14" s="57" t="s">
        <v>283</v>
      </c>
      <c r="B14" s="38">
        <v>832</v>
      </c>
      <c r="C14" s="14" t="s">
        <v>205</v>
      </c>
      <c r="D14" s="58">
        <v>8</v>
      </c>
      <c r="E14" s="58">
        <v>80</v>
      </c>
      <c r="F14" s="58"/>
      <c r="G14" s="58"/>
      <c r="H14" s="59">
        <f t="shared" si="0"/>
        <v>0</v>
      </c>
    </row>
    <row r="15" spans="1:13" s="67" customFormat="1" ht="20.100000000000001" customHeight="1" x14ac:dyDescent="0.25">
      <c r="A15" s="57" t="s">
        <v>284</v>
      </c>
      <c r="B15" s="38">
        <v>834</v>
      </c>
      <c r="C15" s="14" t="s">
        <v>205</v>
      </c>
      <c r="D15" s="58">
        <v>8</v>
      </c>
      <c r="E15" s="58">
        <v>110</v>
      </c>
      <c r="F15" s="58"/>
      <c r="G15" s="58"/>
      <c r="H15" s="59">
        <f t="shared" si="0"/>
        <v>0</v>
      </c>
    </row>
    <row r="16" spans="1:13" s="67" customFormat="1" ht="20.100000000000001" customHeight="1" x14ac:dyDescent="0.25">
      <c r="A16" s="62" t="s">
        <v>278</v>
      </c>
      <c r="B16" s="38"/>
      <c r="C16" s="14"/>
      <c r="D16" s="58"/>
      <c r="E16" s="64">
        <f>SUM(E12:E15)</f>
        <v>490</v>
      </c>
      <c r="F16" s="58"/>
      <c r="G16" s="64">
        <f>SUM(G12:G15)</f>
        <v>0</v>
      </c>
      <c r="H16" s="123">
        <f t="shared" si="0"/>
        <v>0</v>
      </c>
    </row>
    <row r="17" spans="1:8" ht="20.100000000000001" customHeight="1" x14ac:dyDescent="0.25">
      <c r="A17" s="57"/>
      <c r="B17" s="38"/>
      <c r="C17" s="14"/>
      <c r="D17" s="58"/>
      <c r="E17" s="58"/>
      <c r="F17" s="58"/>
      <c r="G17" s="58"/>
      <c r="H17" s="59"/>
    </row>
    <row r="18" spans="1:8" ht="20.100000000000001" customHeight="1" x14ac:dyDescent="0.25">
      <c r="A18" s="57" t="s">
        <v>285</v>
      </c>
      <c r="B18" s="38">
        <v>844</v>
      </c>
      <c r="C18" s="14" t="s">
        <v>205</v>
      </c>
      <c r="D18" s="58">
        <v>8</v>
      </c>
      <c r="E18" s="58">
        <v>80</v>
      </c>
      <c r="F18" s="58"/>
      <c r="G18" s="58"/>
      <c r="H18" s="59">
        <f t="shared" si="0"/>
        <v>0</v>
      </c>
    </row>
    <row r="19" spans="1:8" ht="20.100000000000001" customHeight="1" x14ac:dyDescent="0.25">
      <c r="A19" s="57" t="s">
        <v>286</v>
      </c>
      <c r="B19" s="38">
        <v>843</v>
      </c>
      <c r="C19" s="14" t="s">
        <v>168</v>
      </c>
      <c r="D19" s="58">
        <v>8</v>
      </c>
      <c r="E19" s="58">
        <v>70</v>
      </c>
      <c r="F19" s="58"/>
      <c r="G19" s="58"/>
      <c r="H19" s="59">
        <f t="shared" si="0"/>
        <v>0</v>
      </c>
    </row>
    <row r="20" spans="1:8" s="67" customFormat="1" ht="20.100000000000001" customHeight="1" x14ac:dyDescent="0.25">
      <c r="A20" s="57" t="s">
        <v>287</v>
      </c>
      <c r="B20" s="38">
        <v>842</v>
      </c>
      <c r="C20" s="14" t="s">
        <v>168</v>
      </c>
      <c r="D20" s="58">
        <v>8</v>
      </c>
      <c r="E20" s="58">
        <v>70</v>
      </c>
      <c r="F20" s="58"/>
      <c r="G20" s="58"/>
      <c r="H20" s="59">
        <f t="shared" si="0"/>
        <v>0</v>
      </c>
    </row>
    <row r="21" spans="1:8" ht="20.100000000000001" customHeight="1" x14ac:dyDescent="0.25">
      <c r="A21" s="57" t="s">
        <v>288</v>
      </c>
      <c r="B21" s="38">
        <v>841</v>
      </c>
      <c r="C21" s="14" t="s">
        <v>205</v>
      </c>
      <c r="D21" s="58">
        <v>8</v>
      </c>
      <c r="E21" s="58">
        <v>80</v>
      </c>
      <c r="F21" s="58"/>
      <c r="G21" s="58"/>
      <c r="H21" s="59">
        <f t="shared" si="0"/>
        <v>0</v>
      </c>
    </row>
    <row r="22" spans="1:8" ht="20.100000000000001" customHeight="1" x14ac:dyDescent="0.25">
      <c r="A22" s="62" t="s">
        <v>59</v>
      </c>
      <c r="B22" s="38"/>
      <c r="C22" s="14"/>
      <c r="D22" s="58"/>
      <c r="E22" s="64">
        <f>SUM(E18:E21)</f>
        <v>300</v>
      </c>
      <c r="F22" s="58"/>
      <c r="G22" s="64">
        <f>SUM(G18:G21)</f>
        <v>0</v>
      </c>
      <c r="H22" s="123">
        <f t="shared" ref="H22" si="1">G22/E22</f>
        <v>0</v>
      </c>
    </row>
    <row r="23" spans="1:8" ht="20.100000000000001" customHeight="1" x14ac:dyDescent="0.25">
      <c r="A23" s="57"/>
      <c r="B23" s="38"/>
      <c r="C23" s="14"/>
      <c r="D23" s="58"/>
      <c r="E23" s="58"/>
      <c r="F23" s="58"/>
      <c r="G23" s="58"/>
      <c r="H23" s="59"/>
    </row>
    <row r="24" spans="1:8" ht="20.100000000000001" customHeight="1" x14ac:dyDescent="0.25">
      <c r="A24" s="57" t="s">
        <v>289</v>
      </c>
      <c r="B24" s="38">
        <v>845</v>
      </c>
      <c r="C24" s="14" t="s">
        <v>205</v>
      </c>
      <c r="D24" s="58">
        <v>8</v>
      </c>
      <c r="E24" s="58">
        <v>200</v>
      </c>
      <c r="F24" s="58"/>
      <c r="G24" s="58"/>
      <c r="H24" s="59">
        <f t="shared" si="0"/>
        <v>0</v>
      </c>
    </row>
    <row r="25" spans="1:8" ht="20.100000000000001" customHeight="1" x14ac:dyDescent="0.25">
      <c r="A25" s="62" t="s">
        <v>60</v>
      </c>
      <c r="B25" s="38"/>
      <c r="C25" s="14"/>
      <c r="D25" s="58"/>
      <c r="E25" s="64">
        <f>SUM(E24)</f>
        <v>200</v>
      </c>
      <c r="F25" s="58"/>
      <c r="G25" s="64">
        <f>SUM(G24)</f>
        <v>0</v>
      </c>
      <c r="H25" s="123">
        <f t="shared" si="0"/>
        <v>0</v>
      </c>
    </row>
    <row r="26" spans="1:8" ht="20.100000000000001" customHeight="1" x14ac:dyDescent="0.25">
      <c r="A26" s="57"/>
      <c r="B26" s="38"/>
      <c r="C26" s="14"/>
      <c r="D26" s="58"/>
      <c r="E26" s="58"/>
      <c r="F26" s="58"/>
      <c r="G26" s="58"/>
      <c r="H26" s="59"/>
    </row>
    <row r="27" spans="1:8" ht="20.100000000000001" customHeight="1" x14ac:dyDescent="0.25">
      <c r="A27" s="57" t="s">
        <v>290</v>
      </c>
      <c r="B27" s="38">
        <v>806</v>
      </c>
      <c r="C27" s="14" t="s">
        <v>205</v>
      </c>
      <c r="D27" s="58">
        <v>8</v>
      </c>
      <c r="E27" s="58">
        <v>250</v>
      </c>
      <c r="F27" s="58"/>
      <c r="G27" s="58"/>
      <c r="H27" s="59">
        <f t="shared" si="0"/>
        <v>0</v>
      </c>
    </row>
    <row r="28" spans="1:8" ht="20.100000000000001" customHeight="1" x14ac:dyDescent="0.25">
      <c r="A28" s="62" t="s">
        <v>61</v>
      </c>
      <c r="B28" s="38"/>
      <c r="C28" s="14"/>
      <c r="D28" s="58"/>
      <c r="E28" s="64">
        <f>SUM(E27)</f>
        <v>250</v>
      </c>
      <c r="F28" s="58"/>
      <c r="G28" s="64">
        <f>SUM(G27)</f>
        <v>0</v>
      </c>
      <c r="H28" s="123">
        <f t="shared" ref="H28" si="2">G28/E28</f>
        <v>0</v>
      </c>
    </row>
    <row r="29" spans="1:8" ht="20.100000000000001" customHeight="1" x14ac:dyDescent="0.25">
      <c r="A29" s="57"/>
      <c r="B29" s="38"/>
      <c r="C29" s="14"/>
      <c r="D29" s="58"/>
      <c r="E29" s="58"/>
      <c r="F29" s="58"/>
      <c r="G29" s="58"/>
      <c r="H29" s="59"/>
    </row>
    <row r="30" spans="1:8" ht="20.100000000000001" customHeight="1" x14ac:dyDescent="0.25">
      <c r="A30" s="57"/>
      <c r="B30" s="38"/>
      <c r="C30" s="14"/>
      <c r="D30" s="58"/>
      <c r="E30" s="58"/>
      <c r="F30" s="58"/>
      <c r="G30" s="58"/>
      <c r="H30" s="59"/>
    </row>
    <row r="31" spans="1:8" ht="20.100000000000001" customHeight="1" x14ac:dyDescent="0.25">
      <c r="A31" s="57"/>
      <c r="B31" s="38"/>
      <c r="C31" s="14"/>
      <c r="D31" s="58"/>
      <c r="E31" s="58"/>
      <c r="F31" s="58"/>
      <c r="G31" s="58"/>
      <c r="H31" s="59"/>
    </row>
    <row r="32" spans="1:8" ht="20.100000000000001" customHeight="1" x14ac:dyDescent="0.25">
      <c r="A32" s="57"/>
      <c r="B32" s="38"/>
      <c r="C32" s="14"/>
      <c r="D32" s="58"/>
      <c r="E32" s="58"/>
      <c r="F32" s="58"/>
      <c r="G32" s="58"/>
      <c r="H32" s="59"/>
    </row>
    <row r="33" spans="1:8" ht="20.100000000000001" customHeight="1" x14ac:dyDescent="0.25">
      <c r="A33" s="57"/>
      <c r="B33" s="38"/>
      <c r="C33" s="14"/>
      <c r="D33" s="58"/>
      <c r="E33" s="58"/>
      <c r="F33" s="58"/>
      <c r="G33" s="58"/>
      <c r="H33" s="59"/>
    </row>
    <row r="34" spans="1:8" ht="20.100000000000001" customHeight="1" x14ac:dyDescent="0.25">
      <c r="A34" s="57"/>
      <c r="B34" s="38"/>
      <c r="C34" s="14"/>
      <c r="D34" s="58"/>
      <c r="E34" s="58"/>
      <c r="F34" s="58"/>
      <c r="G34" s="58"/>
      <c r="H34" s="59"/>
    </row>
    <row r="35" spans="1:8" ht="20.100000000000001" customHeight="1" x14ac:dyDescent="0.25">
      <c r="A35" s="57"/>
      <c r="B35" s="38"/>
      <c r="C35" s="14"/>
      <c r="D35" s="58"/>
      <c r="E35" s="58"/>
      <c r="F35" s="58"/>
      <c r="G35" s="58"/>
      <c r="H35" s="59"/>
    </row>
    <row r="36" spans="1:8" ht="20.100000000000001" customHeight="1" x14ac:dyDescent="0.25">
      <c r="A36" s="57"/>
      <c r="B36" s="38"/>
      <c r="C36" s="14"/>
      <c r="D36" s="58"/>
      <c r="E36" s="58"/>
      <c r="F36" s="58"/>
      <c r="G36" s="58"/>
      <c r="H36" s="59"/>
    </row>
    <row r="37" spans="1:8" ht="20.100000000000001" customHeight="1" x14ac:dyDescent="0.25">
      <c r="A37" s="57"/>
      <c r="B37" s="38"/>
      <c r="C37" s="14"/>
      <c r="D37" s="58"/>
      <c r="E37" s="58"/>
      <c r="F37" s="58"/>
      <c r="G37" s="58"/>
      <c r="H37" s="59"/>
    </row>
    <row r="38" spans="1:8" ht="20.100000000000001" customHeight="1" x14ac:dyDescent="0.25">
      <c r="A38" s="57"/>
      <c r="B38" s="38"/>
      <c r="C38" s="14"/>
      <c r="D38" s="58"/>
      <c r="E38" s="58"/>
      <c r="F38" s="58"/>
      <c r="G38" s="58"/>
      <c r="H38" s="59"/>
    </row>
    <row r="39" spans="1:8" ht="20.100000000000001" customHeight="1" thickBot="1" x14ac:dyDescent="0.3">
      <c r="A39" s="68"/>
      <c r="B39" s="69"/>
      <c r="C39" s="70"/>
      <c r="D39" s="71"/>
      <c r="E39" s="72"/>
      <c r="F39" s="71"/>
      <c r="G39" s="72"/>
      <c r="H39" s="73"/>
    </row>
    <row r="40" spans="1:8" ht="20.100000000000001" customHeight="1" x14ac:dyDescent="0.25">
      <c r="A40" s="74"/>
      <c r="B40" s="75"/>
      <c r="C40" s="76"/>
      <c r="D40" s="76"/>
      <c r="E40" s="77"/>
      <c r="F40" s="76"/>
      <c r="G40" s="78"/>
      <c r="H40" s="78"/>
    </row>
    <row r="41" spans="1:8" ht="20.100000000000001" customHeight="1" x14ac:dyDescent="0.25">
      <c r="A41" s="79"/>
      <c r="B41" s="79"/>
      <c r="C41" s="80"/>
      <c r="D41" s="81"/>
      <c r="E41" s="81"/>
      <c r="F41" s="81"/>
      <c r="G41" s="81"/>
      <c r="H41" s="82"/>
    </row>
    <row r="42" spans="1:8" ht="20.100000000000001" customHeight="1" x14ac:dyDescent="0.25">
      <c r="A42" s="79"/>
      <c r="B42" s="79"/>
      <c r="C42" s="80"/>
      <c r="D42" s="81"/>
      <c r="E42" s="81"/>
      <c r="F42" s="81"/>
      <c r="G42" s="81"/>
      <c r="H42" s="82"/>
    </row>
    <row r="43" spans="1:8" ht="20.100000000000001" customHeight="1" x14ac:dyDescent="0.25">
      <c r="A43" s="79"/>
      <c r="B43" s="79"/>
      <c r="C43" s="80"/>
      <c r="D43" s="81"/>
      <c r="E43" s="81"/>
      <c r="F43" s="81"/>
      <c r="G43" s="81"/>
      <c r="H43" s="82"/>
    </row>
    <row r="44" spans="1:8" ht="20.100000000000001" customHeight="1" x14ac:dyDescent="0.25">
      <c r="A44" s="83"/>
      <c r="B44" s="83"/>
      <c r="C44" s="80"/>
      <c r="D44" s="81"/>
      <c r="E44" s="81"/>
      <c r="F44" s="81"/>
      <c r="G44" s="81"/>
      <c r="H44" s="82"/>
    </row>
    <row r="47" spans="1:8" x14ac:dyDescent="0.25">
      <c r="A47" s="84"/>
    </row>
    <row r="48" spans="1:8" x14ac:dyDescent="0.25">
      <c r="A48" s="74"/>
      <c r="B48" s="75"/>
      <c r="C48" s="76"/>
      <c r="D48" s="76"/>
      <c r="E48" s="77"/>
      <c r="F48" s="76"/>
      <c r="G48" s="78"/>
      <c r="H48" s="78"/>
    </row>
    <row r="49" spans="1:8" x14ac:dyDescent="0.25">
      <c r="A49" s="79"/>
      <c r="B49" s="79"/>
      <c r="C49" s="80"/>
      <c r="D49" s="81"/>
      <c r="E49" s="81"/>
      <c r="F49" s="81"/>
      <c r="G49" s="81"/>
      <c r="H49" s="82"/>
    </row>
    <row r="50" spans="1:8" x14ac:dyDescent="0.25">
      <c r="A50" s="83"/>
      <c r="B50" s="83"/>
      <c r="C50" s="80"/>
      <c r="D50" s="81"/>
      <c r="E50" s="81"/>
      <c r="F50" s="81"/>
      <c r="G50" s="81"/>
      <c r="H50" s="82"/>
    </row>
    <row r="51" spans="1:8" x14ac:dyDescent="0.25">
      <c r="A51" s="79"/>
      <c r="B51" s="79"/>
      <c r="C51" s="80"/>
      <c r="D51" s="81"/>
      <c r="E51" s="81"/>
      <c r="F51" s="81"/>
      <c r="G51" s="81"/>
      <c r="H51" s="82"/>
    </row>
    <row r="52" spans="1:8" x14ac:dyDescent="0.25">
      <c r="A52" s="79"/>
      <c r="B52" s="79"/>
      <c r="C52" s="80"/>
      <c r="D52" s="81"/>
      <c r="E52" s="81"/>
      <c r="F52" s="81"/>
      <c r="G52" s="81"/>
      <c r="H52" s="82"/>
    </row>
    <row r="53" spans="1:8" x14ac:dyDescent="0.25">
      <c r="A53" s="83"/>
      <c r="B53" s="83"/>
      <c r="C53" s="80"/>
      <c r="D53" s="81"/>
      <c r="E53" s="81"/>
      <c r="F53" s="81"/>
      <c r="G53" s="81"/>
      <c r="H53" s="82"/>
    </row>
    <row r="54" spans="1:8" x14ac:dyDescent="0.25">
      <c r="A54" s="79"/>
      <c r="B54" s="79"/>
      <c r="C54" s="80"/>
      <c r="D54" s="81"/>
      <c r="E54" s="81"/>
      <c r="F54" s="81"/>
      <c r="G54" s="81"/>
      <c r="H54" s="82"/>
    </row>
    <row r="56" spans="1:8" x14ac:dyDescent="0.25">
      <c r="A56" s="34"/>
    </row>
    <row r="57" spans="1:8" x14ac:dyDescent="0.25">
      <c r="A57" s="35"/>
    </row>
  </sheetData>
  <mergeCells count="5">
    <mergeCell ref="A1:H1"/>
    <mergeCell ref="A2:H2"/>
    <mergeCell ref="A3:H3"/>
    <mergeCell ref="A4:H4"/>
    <mergeCell ref="A5:D5"/>
  </mergeCells>
  <phoneticPr fontId="28" type="noConversion"/>
  <printOptions horizontalCentered="1"/>
  <pageMargins left="0.7" right="0.7" top="0.5" bottom="0.5" header="0" footer="0"/>
  <pageSetup scale="91" fitToHeight="0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15AA6-076C-477E-816E-D93383F51BCF}">
  <sheetPr>
    <pageSetUpPr fitToPage="1"/>
  </sheetPr>
  <dimension ref="A1:M80"/>
  <sheetViews>
    <sheetView topLeftCell="A8" zoomScale="80" zoomScaleNormal="80" workbookViewId="0">
      <selection activeCell="J19" sqref="J19"/>
    </sheetView>
  </sheetViews>
  <sheetFormatPr defaultColWidth="9.140625" defaultRowHeight="15" x14ac:dyDescent="0.25"/>
  <cols>
    <col min="1" max="1" width="12.7109375" style="3" customWidth="1"/>
    <col min="2" max="2" width="17.140625" style="3" customWidth="1"/>
    <col min="3" max="3" width="15.28515625" style="3" customWidth="1"/>
    <col min="4" max="4" width="14.42578125" style="3" customWidth="1"/>
    <col min="5" max="5" width="12.5703125" style="3" customWidth="1"/>
    <col min="6" max="6" width="22.85546875" style="3" customWidth="1"/>
    <col min="7" max="7" width="14.42578125" style="3" customWidth="1"/>
    <col min="8" max="8" width="14.28515625" style="3" customWidth="1"/>
    <col min="9" max="9" width="15.5703125" style="3" customWidth="1"/>
    <col min="10" max="16384" width="9.140625" style="3"/>
  </cols>
  <sheetData>
    <row r="1" spans="1:13" ht="53.25" customHeight="1" x14ac:dyDescent="0.45">
      <c r="A1" s="152" t="s">
        <v>0</v>
      </c>
      <c r="B1" s="152"/>
      <c r="C1" s="152"/>
      <c r="D1" s="152"/>
      <c r="E1" s="152"/>
      <c r="F1" s="152"/>
      <c r="G1" s="152"/>
      <c r="H1" s="152"/>
      <c r="I1" s="1"/>
      <c r="J1" s="1"/>
      <c r="K1" s="1"/>
      <c r="L1" s="1"/>
      <c r="M1" s="2"/>
    </row>
    <row r="2" spans="1:13" ht="20.25" x14ac:dyDescent="0.25">
      <c r="A2" s="153" t="s">
        <v>23</v>
      </c>
      <c r="B2" s="153"/>
      <c r="C2" s="153"/>
      <c r="D2" s="153"/>
      <c r="E2" s="153"/>
      <c r="F2" s="153"/>
      <c r="G2" s="153"/>
      <c r="H2" s="153"/>
      <c r="I2" s="4"/>
      <c r="J2" s="4"/>
      <c r="K2" s="4"/>
      <c r="L2" s="4"/>
      <c r="M2" s="5"/>
    </row>
    <row r="3" spans="1:13" ht="21" x14ac:dyDescent="0.25">
      <c r="A3" s="154" t="s">
        <v>22</v>
      </c>
      <c r="B3" s="154"/>
      <c r="C3" s="154"/>
      <c r="D3" s="154"/>
      <c r="E3" s="154"/>
      <c r="F3" s="154"/>
      <c r="G3" s="154"/>
      <c r="H3" s="154"/>
      <c r="I3" s="6"/>
      <c r="J3" s="6"/>
      <c r="K3" s="6"/>
      <c r="L3" s="6"/>
      <c r="M3" s="7"/>
    </row>
    <row r="4" spans="1:13" ht="15" customHeight="1" x14ac:dyDescent="0.25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</row>
    <row r="5" spans="1:13" ht="18" x14ac:dyDescent="0.25">
      <c r="A5" s="189" t="s">
        <v>89</v>
      </c>
      <c r="B5" s="189"/>
      <c r="C5" s="189"/>
      <c r="D5" s="182" t="s">
        <v>62</v>
      </c>
      <c r="E5" s="182"/>
      <c r="F5" s="182"/>
      <c r="G5" s="182"/>
      <c r="H5" s="182"/>
      <c r="I5" s="85"/>
    </row>
    <row r="6" spans="1:13" ht="6.75" customHeight="1" thickBot="1" x14ac:dyDescent="0.3">
      <c r="A6" s="54"/>
      <c r="B6" s="54"/>
      <c r="C6" s="54"/>
      <c r="D6" s="54"/>
      <c r="E6" s="54"/>
      <c r="F6" s="54"/>
      <c r="G6" s="54"/>
      <c r="H6" s="54"/>
      <c r="I6" s="55"/>
      <c r="J6" s="55"/>
      <c r="K6" s="55"/>
      <c r="L6" s="55"/>
    </row>
    <row r="7" spans="1:13" ht="18.75" thickBot="1" x14ac:dyDescent="0.3">
      <c r="A7" s="183" t="s">
        <v>63</v>
      </c>
      <c r="B7" s="184"/>
      <c r="C7" s="184"/>
      <c r="D7" s="185"/>
      <c r="E7" s="86"/>
      <c r="F7" s="186" t="s">
        <v>64</v>
      </c>
      <c r="G7" s="187"/>
      <c r="H7" s="188"/>
      <c r="I7" s="85"/>
    </row>
    <row r="8" spans="1:13" s="90" customFormat="1" ht="20.100000000000001" customHeight="1" thickBot="1" x14ac:dyDescent="0.35">
      <c r="A8" s="194" t="s">
        <v>65</v>
      </c>
      <c r="B8" s="195"/>
      <c r="C8" s="196"/>
      <c r="D8" s="197"/>
      <c r="E8" s="86"/>
      <c r="F8" s="87" t="s">
        <v>66</v>
      </c>
      <c r="G8" s="88" t="s">
        <v>67</v>
      </c>
      <c r="H8" s="89" t="s">
        <v>68</v>
      </c>
      <c r="I8" s="85"/>
    </row>
    <row r="9" spans="1:13" s="90" customFormat="1" ht="20.100000000000001" customHeight="1" x14ac:dyDescent="0.3">
      <c r="A9" s="194" t="s">
        <v>69</v>
      </c>
      <c r="B9" s="195"/>
      <c r="C9" s="196"/>
      <c r="D9" s="197"/>
      <c r="E9" s="86"/>
      <c r="F9" s="91" t="s">
        <v>70</v>
      </c>
      <c r="G9" s="92">
        <v>500</v>
      </c>
      <c r="H9" s="93"/>
      <c r="I9" s="85"/>
    </row>
    <row r="10" spans="1:13" s="90" customFormat="1" ht="20.100000000000001" customHeight="1" x14ac:dyDescent="0.3">
      <c r="A10" s="194" t="s">
        <v>71</v>
      </c>
      <c r="B10" s="195"/>
      <c r="C10" s="196"/>
      <c r="D10" s="197"/>
      <c r="E10" s="86"/>
      <c r="F10" s="94" t="s">
        <v>72</v>
      </c>
      <c r="G10" s="92"/>
      <c r="H10" s="93"/>
      <c r="I10" s="85"/>
    </row>
    <row r="11" spans="1:13" s="90" customFormat="1" ht="20.100000000000001" customHeight="1" thickBot="1" x14ac:dyDescent="0.35">
      <c r="A11" s="198" t="s">
        <v>5</v>
      </c>
      <c r="B11" s="199"/>
      <c r="C11" s="200" t="s">
        <v>291</v>
      </c>
      <c r="D11" s="201"/>
      <c r="E11" s="86"/>
      <c r="F11" s="94" t="s">
        <v>73</v>
      </c>
      <c r="G11" s="92"/>
      <c r="H11" s="93"/>
      <c r="I11" s="85"/>
    </row>
    <row r="12" spans="1:13" s="90" customFormat="1" ht="20.100000000000001" customHeight="1" thickBot="1" x14ac:dyDescent="0.35">
      <c r="A12" s="86"/>
      <c r="B12" s="86"/>
      <c r="C12" s="86"/>
      <c r="D12" s="86"/>
      <c r="E12" s="86"/>
      <c r="F12" s="94" t="s">
        <v>74</v>
      </c>
      <c r="G12" s="92"/>
      <c r="H12" s="93"/>
      <c r="I12" s="85"/>
    </row>
    <row r="13" spans="1:13" s="90" customFormat="1" ht="18.75" x14ac:dyDescent="0.3">
      <c r="A13" s="183" t="s">
        <v>75</v>
      </c>
      <c r="B13" s="184"/>
      <c r="C13" s="184"/>
      <c r="D13" s="185"/>
      <c r="E13" s="86"/>
      <c r="F13" s="94" t="s">
        <v>76</v>
      </c>
      <c r="G13" s="92"/>
      <c r="H13" s="93"/>
      <c r="I13" s="85"/>
    </row>
    <row r="14" spans="1:13" s="90" customFormat="1" ht="20.100000000000001" customHeight="1" x14ac:dyDescent="0.3">
      <c r="A14" s="190" t="s">
        <v>77</v>
      </c>
      <c r="B14" s="191"/>
      <c r="C14" s="196"/>
      <c r="D14" s="197"/>
      <c r="E14" s="86"/>
      <c r="F14" s="94" t="s">
        <v>78</v>
      </c>
      <c r="G14" s="92"/>
      <c r="H14" s="93"/>
      <c r="I14" s="85"/>
    </row>
    <row r="15" spans="1:13" s="90" customFormat="1" ht="20.100000000000001" customHeight="1" thickBot="1" x14ac:dyDescent="0.35">
      <c r="A15" s="190" t="s">
        <v>79</v>
      </c>
      <c r="B15" s="191"/>
      <c r="C15" s="192"/>
      <c r="D15" s="193"/>
      <c r="E15" s="86"/>
      <c r="F15" s="95"/>
      <c r="G15" s="96"/>
      <c r="H15" s="97"/>
      <c r="I15" s="85"/>
    </row>
    <row r="16" spans="1:13" s="90" customFormat="1" ht="20.100000000000001" customHeight="1" x14ac:dyDescent="0.3">
      <c r="A16" s="190" t="s">
        <v>80</v>
      </c>
      <c r="B16" s="191"/>
      <c r="C16" s="192" t="s">
        <v>292</v>
      </c>
      <c r="D16" s="193"/>
      <c r="E16" s="86"/>
      <c r="F16" s="86"/>
      <c r="G16" s="86"/>
      <c r="H16" s="86"/>
      <c r="I16" s="85"/>
    </row>
    <row r="17" spans="1:9" s="90" customFormat="1" ht="20.100000000000001" customHeight="1" x14ac:dyDescent="0.3">
      <c r="A17" s="190" t="s">
        <v>81</v>
      </c>
      <c r="B17" s="191"/>
      <c r="C17" s="192">
        <v>1451</v>
      </c>
      <c r="D17" s="193"/>
      <c r="E17" s="86"/>
      <c r="F17" s="86"/>
      <c r="G17" s="86"/>
      <c r="H17" s="86"/>
      <c r="I17" s="85"/>
    </row>
    <row r="18" spans="1:9" s="90" customFormat="1" ht="20.100000000000001" customHeight="1" x14ac:dyDescent="0.3">
      <c r="A18" s="190" t="s">
        <v>82</v>
      </c>
      <c r="B18" s="191"/>
      <c r="C18" s="192">
        <v>1</v>
      </c>
      <c r="D18" s="193"/>
      <c r="E18" s="86"/>
      <c r="F18" s="86"/>
      <c r="G18" s="86"/>
      <c r="H18" s="86"/>
      <c r="I18" s="85"/>
    </row>
    <row r="19" spans="1:9" s="90" customFormat="1" ht="20.100000000000001" customHeight="1" x14ac:dyDescent="0.3">
      <c r="A19" s="190" t="s">
        <v>83</v>
      </c>
      <c r="B19" s="191"/>
      <c r="C19" s="192">
        <v>120</v>
      </c>
      <c r="D19" s="193"/>
      <c r="E19" s="86"/>
      <c r="F19" s="86"/>
      <c r="G19" s="86"/>
      <c r="H19" s="86"/>
      <c r="I19" s="85"/>
    </row>
    <row r="20" spans="1:9" s="90" customFormat="1" ht="20.100000000000001" customHeight="1" x14ac:dyDescent="0.3">
      <c r="A20" s="190" t="s">
        <v>84</v>
      </c>
      <c r="B20" s="191"/>
      <c r="C20" s="192"/>
      <c r="D20" s="193"/>
      <c r="E20" s="86"/>
      <c r="F20" s="86"/>
      <c r="G20" s="86"/>
      <c r="H20" s="86"/>
      <c r="I20" s="85"/>
    </row>
    <row r="21" spans="1:9" s="90" customFormat="1" ht="20.100000000000001" customHeight="1" thickBot="1" x14ac:dyDescent="0.35">
      <c r="A21" s="202" t="s">
        <v>85</v>
      </c>
      <c r="B21" s="203"/>
      <c r="C21" s="204"/>
      <c r="D21" s="205"/>
      <c r="E21" s="86"/>
      <c r="F21" s="86"/>
      <c r="G21" s="86"/>
      <c r="H21" s="86"/>
      <c r="I21" s="85"/>
    </row>
    <row r="22" spans="1:9" s="90" customFormat="1" ht="18.75" x14ac:dyDescent="0.3">
      <c r="A22" s="86"/>
      <c r="B22" s="86"/>
      <c r="C22" s="86"/>
      <c r="D22" s="86"/>
      <c r="E22" s="86"/>
      <c r="F22" s="86"/>
      <c r="G22" s="86"/>
      <c r="H22" s="86"/>
      <c r="I22" s="85"/>
    </row>
    <row r="23" spans="1:9" s="90" customFormat="1" ht="19.5" thickBot="1" x14ac:dyDescent="0.35">
      <c r="A23" s="86"/>
      <c r="B23" s="86"/>
      <c r="C23" s="86"/>
      <c r="D23" s="86"/>
      <c r="E23" s="86"/>
      <c r="F23" s="86"/>
      <c r="G23" s="86"/>
      <c r="H23" s="86"/>
      <c r="I23" s="85"/>
    </row>
    <row r="24" spans="1:9" s="90" customFormat="1" ht="36.75" thickBot="1" x14ac:dyDescent="0.35">
      <c r="A24" s="98" t="s">
        <v>2</v>
      </c>
      <c r="B24" s="99" t="s">
        <v>3</v>
      </c>
      <c r="C24" s="99" t="s">
        <v>5</v>
      </c>
      <c r="D24" s="99" t="s">
        <v>6</v>
      </c>
      <c r="E24" s="99" t="s">
        <v>86</v>
      </c>
      <c r="F24" s="99" t="s">
        <v>87</v>
      </c>
      <c r="G24" s="99" t="s">
        <v>20</v>
      </c>
      <c r="H24" s="11" t="s">
        <v>21</v>
      </c>
    </row>
    <row r="25" spans="1:9" s="90" customFormat="1" ht="20.100000000000001" customHeight="1" x14ac:dyDescent="0.3">
      <c r="A25" s="66" t="s">
        <v>295</v>
      </c>
      <c r="B25" s="100">
        <v>852</v>
      </c>
      <c r="C25" s="100" t="s">
        <v>293</v>
      </c>
      <c r="D25" s="101"/>
      <c r="E25" s="102">
        <v>50</v>
      </c>
      <c r="F25" s="58"/>
      <c r="G25" s="101"/>
      <c r="H25" s="61">
        <f t="shared" ref="H25:H31" si="0">G25/E25</f>
        <v>0</v>
      </c>
    </row>
    <row r="26" spans="1:9" s="90" customFormat="1" ht="20.100000000000001" customHeight="1" x14ac:dyDescent="0.3">
      <c r="A26" s="57" t="s">
        <v>294</v>
      </c>
      <c r="B26" s="103">
        <v>802</v>
      </c>
      <c r="C26" s="103" t="s">
        <v>293</v>
      </c>
      <c r="D26" s="101"/>
      <c r="E26" s="101">
        <v>50</v>
      </c>
      <c r="F26" s="102"/>
      <c r="G26" s="101"/>
      <c r="H26" s="61">
        <f t="shared" si="0"/>
        <v>0</v>
      </c>
    </row>
    <row r="27" spans="1:9" s="90" customFormat="1" ht="20.100000000000001" customHeight="1" x14ac:dyDescent="0.3">
      <c r="A27" s="57" t="s">
        <v>296</v>
      </c>
      <c r="B27" s="103">
        <v>853</v>
      </c>
      <c r="C27" s="103" t="s">
        <v>293</v>
      </c>
      <c r="D27" s="101"/>
      <c r="E27" s="101">
        <v>50</v>
      </c>
      <c r="F27" s="101"/>
      <c r="G27" s="101"/>
      <c r="H27" s="61">
        <f t="shared" si="0"/>
        <v>0</v>
      </c>
    </row>
    <row r="28" spans="1:9" s="90" customFormat="1" ht="20.100000000000001" customHeight="1" x14ac:dyDescent="0.3">
      <c r="A28" s="57" t="s">
        <v>297</v>
      </c>
      <c r="B28" s="103">
        <v>803</v>
      </c>
      <c r="C28" s="103" t="s">
        <v>293</v>
      </c>
      <c r="D28" s="101"/>
      <c r="E28" s="101">
        <v>100</v>
      </c>
      <c r="F28" s="101"/>
      <c r="G28" s="101"/>
      <c r="H28" s="61">
        <f t="shared" si="0"/>
        <v>0</v>
      </c>
    </row>
    <row r="29" spans="1:9" s="90" customFormat="1" ht="20.100000000000001" customHeight="1" x14ac:dyDescent="0.3">
      <c r="A29" s="57" t="s">
        <v>298</v>
      </c>
      <c r="B29" s="103" t="s">
        <v>256</v>
      </c>
      <c r="C29" s="103" t="s">
        <v>299</v>
      </c>
      <c r="D29" s="101"/>
      <c r="E29" s="101">
        <v>125</v>
      </c>
      <c r="F29" s="101"/>
      <c r="G29" s="101"/>
      <c r="H29" s="61">
        <f t="shared" si="0"/>
        <v>0</v>
      </c>
    </row>
    <row r="30" spans="1:9" s="90" customFormat="1" ht="20.100000000000001" customHeight="1" x14ac:dyDescent="0.3">
      <c r="A30" s="57" t="s">
        <v>300</v>
      </c>
      <c r="B30" s="103">
        <v>805</v>
      </c>
      <c r="C30" s="103" t="s">
        <v>299</v>
      </c>
      <c r="D30" s="101"/>
      <c r="E30" s="101">
        <v>125</v>
      </c>
      <c r="F30" s="101"/>
      <c r="G30" s="101"/>
      <c r="H30" s="61">
        <f t="shared" si="0"/>
        <v>0</v>
      </c>
    </row>
    <row r="31" spans="1:9" s="90" customFormat="1" ht="20.100000000000001" customHeight="1" x14ac:dyDescent="0.3">
      <c r="A31" s="66"/>
      <c r="B31" s="103"/>
      <c r="C31" s="103"/>
      <c r="D31" s="101"/>
      <c r="E31" s="125">
        <f>SUM(E25:E30)</f>
        <v>500</v>
      </c>
      <c r="F31" s="101"/>
      <c r="G31" s="125">
        <f>SUM(G25:G30)</f>
        <v>0</v>
      </c>
      <c r="H31" s="65">
        <f t="shared" si="0"/>
        <v>0</v>
      </c>
    </row>
    <row r="32" spans="1:9" s="90" customFormat="1" ht="20.100000000000001" customHeight="1" x14ac:dyDescent="0.3">
      <c r="A32" s="104"/>
      <c r="B32" s="103"/>
      <c r="C32" s="103"/>
      <c r="D32" s="101"/>
      <c r="E32" s="101"/>
      <c r="F32" s="101"/>
      <c r="G32" s="101"/>
      <c r="H32" s="61"/>
    </row>
    <row r="33" spans="1:8" s="110" customFormat="1" ht="20.100000000000001" customHeight="1" thickBot="1" x14ac:dyDescent="0.35">
      <c r="A33" s="105"/>
      <c r="B33" s="106"/>
      <c r="C33" s="107"/>
      <c r="D33" s="108"/>
      <c r="E33" s="108"/>
      <c r="F33" s="108"/>
      <c r="G33" s="108"/>
      <c r="H33" s="109"/>
    </row>
    <row r="34" spans="1:8" ht="15.75" x14ac:dyDescent="0.25">
      <c r="A34" s="111"/>
      <c r="B34" s="111"/>
      <c r="C34" s="112"/>
      <c r="D34" s="112"/>
      <c r="E34" s="112"/>
      <c r="F34" s="112"/>
      <c r="G34" s="112"/>
      <c r="H34" s="112"/>
    </row>
    <row r="35" spans="1:8" x14ac:dyDescent="0.25">
      <c r="A35" s="113"/>
      <c r="B35" s="113"/>
    </row>
    <row r="36" spans="1:8" x14ac:dyDescent="0.25">
      <c r="A36" s="113"/>
      <c r="B36" s="113"/>
    </row>
    <row r="37" spans="1:8" x14ac:dyDescent="0.25">
      <c r="A37" s="114"/>
      <c r="B37" s="114"/>
    </row>
    <row r="38" spans="1:8" x14ac:dyDescent="0.25">
      <c r="A38" s="113"/>
      <c r="B38" s="113"/>
    </row>
    <row r="39" spans="1:8" x14ac:dyDescent="0.25">
      <c r="A39" s="113"/>
      <c r="B39" s="113"/>
    </row>
    <row r="40" spans="1:8" x14ac:dyDescent="0.25">
      <c r="A40" s="114"/>
      <c r="B40" s="114"/>
    </row>
    <row r="41" spans="1:8" x14ac:dyDescent="0.25">
      <c r="A41" s="114"/>
      <c r="B41" s="114"/>
    </row>
    <row r="42" spans="1:8" x14ac:dyDescent="0.25">
      <c r="A42" s="114"/>
      <c r="B42" s="114"/>
    </row>
    <row r="43" spans="1:8" x14ac:dyDescent="0.25">
      <c r="A43" s="114"/>
      <c r="B43" s="114"/>
    </row>
    <row r="44" spans="1:8" x14ac:dyDescent="0.25">
      <c r="A44" s="114"/>
      <c r="B44" s="114"/>
    </row>
    <row r="45" spans="1:8" x14ac:dyDescent="0.25">
      <c r="A45" s="114"/>
      <c r="B45" s="114"/>
    </row>
    <row r="46" spans="1:8" x14ac:dyDescent="0.25">
      <c r="A46" s="115"/>
      <c r="B46" s="115"/>
    </row>
    <row r="47" spans="1:8" x14ac:dyDescent="0.25">
      <c r="A47" s="113"/>
      <c r="B47" s="113"/>
    </row>
    <row r="48" spans="1:8" x14ac:dyDescent="0.25">
      <c r="A48" s="113"/>
      <c r="B48" s="113"/>
    </row>
    <row r="49" spans="1:2" x14ac:dyDescent="0.25">
      <c r="A49" s="113"/>
      <c r="B49" s="113"/>
    </row>
    <row r="50" spans="1:2" x14ac:dyDescent="0.25">
      <c r="A50" s="113"/>
      <c r="B50" s="113"/>
    </row>
    <row r="51" spans="1:2" x14ac:dyDescent="0.25">
      <c r="A51" s="113"/>
      <c r="B51" s="113"/>
    </row>
    <row r="52" spans="1:2" x14ac:dyDescent="0.25">
      <c r="A52" s="113"/>
      <c r="B52" s="113"/>
    </row>
    <row r="53" spans="1:2" x14ac:dyDescent="0.25">
      <c r="A53" s="113"/>
      <c r="B53" s="113"/>
    </row>
    <row r="54" spans="1:2" x14ac:dyDescent="0.25">
      <c r="A54" s="114"/>
      <c r="B54" s="114"/>
    </row>
    <row r="55" spans="1:2" x14ac:dyDescent="0.25">
      <c r="A55" s="114"/>
      <c r="B55" s="114"/>
    </row>
    <row r="56" spans="1:2" x14ac:dyDescent="0.25">
      <c r="A56" s="114"/>
      <c r="B56" s="114"/>
    </row>
    <row r="57" spans="1:2" x14ac:dyDescent="0.25">
      <c r="A57" s="114"/>
      <c r="B57" s="114"/>
    </row>
    <row r="58" spans="1:2" x14ac:dyDescent="0.25">
      <c r="A58" s="114"/>
      <c r="B58" s="114"/>
    </row>
    <row r="59" spans="1:2" x14ac:dyDescent="0.25">
      <c r="A59" s="114"/>
      <c r="B59" s="114"/>
    </row>
    <row r="60" spans="1:2" x14ac:dyDescent="0.25">
      <c r="A60" s="35"/>
      <c r="B60" s="35"/>
    </row>
    <row r="61" spans="1:2" x14ac:dyDescent="0.25">
      <c r="A61" s="35"/>
      <c r="B61" s="35"/>
    </row>
    <row r="77" spans="1:2" x14ac:dyDescent="0.25">
      <c r="A77" s="116"/>
      <c r="B77" s="116"/>
    </row>
    <row r="78" spans="1:2" x14ac:dyDescent="0.25">
      <c r="A78" s="35"/>
      <c r="B78" s="35"/>
    </row>
    <row r="79" spans="1:2" x14ac:dyDescent="0.25">
      <c r="A79" s="113"/>
      <c r="B79" s="113"/>
    </row>
    <row r="80" spans="1:2" x14ac:dyDescent="0.25">
      <c r="A80" s="114" t="s">
        <v>88</v>
      </c>
      <c r="B80" s="114"/>
    </row>
  </sheetData>
  <mergeCells count="32">
    <mergeCell ref="A19:B19"/>
    <mergeCell ref="C19:D19"/>
    <mergeCell ref="A20:B20"/>
    <mergeCell ref="C20:D20"/>
    <mergeCell ref="A21:B21"/>
    <mergeCell ref="C21:D21"/>
    <mergeCell ref="A16:B16"/>
    <mergeCell ref="C16:D16"/>
    <mergeCell ref="A17:B17"/>
    <mergeCell ref="C17:D17"/>
    <mergeCell ref="A18:B18"/>
    <mergeCell ref="C18:D18"/>
    <mergeCell ref="A15:B15"/>
    <mergeCell ref="C15:D15"/>
    <mergeCell ref="A8:B8"/>
    <mergeCell ref="C8:D8"/>
    <mergeCell ref="A9:B9"/>
    <mergeCell ref="C9:D9"/>
    <mergeCell ref="A10:B10"/>
    <mergeCell ref="C10:D10"/>
    <mergeCell ref="A11:B11"/>
    <mergeCell ref="C11:D11"/>
    <mergeCell ref="A13:D13"/>
    <mergeCell ref="A14:B14"/>
    <mergeCell ref="C14:D14"/>
    <mergeCell ref="A7:D7"/>
    <mergeCell ref="F7:H7"/>
    <mergeCell ref="A1:H1"/>
    <mergeCell ref="A2:H2"/>
    <mergeCell ref="A3:H3"/>
    <mergeCell ref="A5:C5"/>
    <mergeCell ref="D5:H5"/>
  </mergeCells>
  <phoneticPr fontId="28" type="noConversion"/>
  <printOptions horizontalCentered="1"/>
  <pageMargins left="0.7" right="0.7" top="0.5" bottom="0.5" header="0" footer="0"/>
  <pageSetup scale="73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96F64D-678E-4CB1-8AD6-B401EF16C98D}">
  <sheetPr>
    <pageSetUpPr fitToPage="1"/>
  </sheetPr>
  <dimension ref="A1:M62"/>
  <sheetViews>
    <sheetView zoomScale="80" zoomScaleNormal="80" workbookViewId="0">
      <pane ySplit="7" topLeftCell="A8" activePane="bottomLeft" state="frozen"/>
      <selection activeCell="B54" sqref="B54"/>
      <selection pane="bottomLeft" activeCell="N2" sqref="N2"/>
    </sheetView>
  </sheetViews>
  <sheetFormatPr defaultColWidth="9.140625" defaultRowHeight="15" x14ac:dyDescent="0.25"/>
  <cols>
    <col min="1" max="1" width="11.5703125" style="3" customWidth="1"/>
    <col min="2" max="2" width="10.7109375" style="3" customWidth="1"/>
    <col min="3" max="3" width="11.42578125" style="3" customWidth="1"/>
    <col min="4" max="12" width="10.7109375" style="3" customWidth="1"/>
    <col min="13" max="16384" width="9.140625" style="3"/>
  </cols>
  <sheetData>
    <row r="1" spans="1:13" ht="53.25" customHeight="1" x14ac:dyDescent="0.45">
      <c r="A1" s="152" t="s">
        <v>0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2"/>
    </row>
    <row r="2" spans="1:13" ht="20.25" x14ac:dyDescent="0.25">
      <c r="A2" s="153" t="s">
        <v>23</v>
      </c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5"/>
    </row>
    <row r="3" spans="1:13" ht="21" x14ac:dyDescent="0.25">
      <c r="A3" s="154" t="s">
        <v>22</v>
      </c>
      <c r="B3" s="154"/>
      <c r="C3" s="154"/>
      <c r="D3" s="154"/>
      <c r="E3" s="154"/>
      <c r="F3" s="154"/>
      <c r="G3" s="154"/>
      <c r="H3" s="154"/>
      <c r="I3" s="154"/>
      <c r="J3" s="154"/>
      <c r="K3" s="154"/>
      <c r="L3" s="154"/>
      <c r="M3" s="7"/>
    </row>
    <row r="4" spans="1:13" ht="15" customHeight="1" x14ac:dyDescent="0.25">
      <c r="A4" s="155"/>
      <c r="B4" s="155"/>
      <c r="C4" s="155"/>
      <c r="D4" s="155"/>
      <c r="E4" s="155"/>
      <c r="F4" s="155"/>
      <c r="G4" s="155"/>
      <c r="H4" s="155"/>
      <c r="I4" s="155"/>
      <c r="J4" s="155"/>
      <c r="K4" s="155"/>
      <c r="L4" s="155"/>
    </row>
    <row r="5" spans="1:13" ht="15" customHeight="1" x14ac:dyDescent="0.25">
      <c r="A5" s="181" t="s">
        <v>14</v>
      </c>
      <c r="B5" s="181"/>
      <c r="C5" s="181"/>
      <c r="D5" s="181"/>
      <c r="E5" s="181"/>
      <c r="F5" s="181"/>
      <c r="G5" s="181"/>
      <c r="H5" s="181"/>
      <c r="I5" s="181"/>
      <c r="J5" s="181"/>
      <c r="K5" s="181"/>
      <c r="L5" s="181"/>
    </row>
    <row r="6" spans="1:13" ht="6.75" customHeight="1" thickBot="1" x14ac:dyDescent="0.3">
      <c r="A6" s="9"/>
      <c r="B6" s="9"/>
      <c r="C6" s="9"/>
      <c r="D6" s="9"/>
      <c r="E6" s="9"/>
      <c r="F6" s="9"/>
      <c r="G6" s="9"/>
    </row>
    <row r="7" spans="1:13" ht="72.75" thickBot="1" x14ac:dyDescent="0.3">
      <c r="A7" s="10" t="s">
        <v>2</v>
      </c>
      <c r="B7" s="11" t="s">
        <v>3</v>
      </c>
      <c r="C7" s="11" t="s">
        <v>4</v>
      </c>
      <c r="D7" s="11" t="s">
        <v>5</v>
      </c>
      <c r="E7" s="11" t="s">
        <v>6</v>
      </c>
      <c r="F7" s="11" t="s">
        <v>7</v>
      </c>
      <c r="G7" s="11" t="s">
        <v>8</v>
      </c>
      <c r="H7" s="11" t="s">
        <v>9</v>
      </c>
      <c r="I7" s="10" t="s">
        <v>15</v>
      </c>
      <c r="J7" s="11" t="s">
        <v>16</v>
      </c>
      <c r="K7" s="11" t="s">
        <v>17</v>
      </c>
      <c r="L7" s="11" t="s">
        <v>13</v>
      </c>
    </row>
    <row r="8" spans="1:13" ht="20.100000000000001" customHeight="1" x14ac:dyDescent="0.25">
      <c r="A8" s="36" t="s">
        <v>24</v>
      </c>
      <c r="B8" s="37" t="s">
        <v>90</v>
      </c>
      <c r="C8" s="37"/>
      <c r="D8" s="38"/>
      <c r="E8" s="39">
        <v>16</v>
      </c>
      <c r="F8" s="40">
        <v>2000</v>
      </c>
      <c r="G8" s="37"/>
      <c r="H8" s="40">
        <v>500</v>
      </c>
      <c r="I8" s="37"/>
      <c r="J8" s="40">
        <v>1400</v>
      </c>
      <c r="K8" s="37"/>
      <c r="L8" s="41"/>
    </row>
    <row r="9" spans="1:13" ht="20.100000000000001" customHeight="1" x14ac:dyDescent="0.25">
      <c r="A9" s="36" t="s">
        <v>25</v>
      </c>
      <c r="B9" s="42" t="s">
        <v>101</v>
      </c>
      <c r="C9" s="37"/>
      <c r="D9" s="38"/>
      <c r="E9" s="39">
        <v>14</v>
      </c>
      <c r="F9" s="40">
        <v>1530</v>
      </c>
      <c r="G9" s="42"/>
      <c r="H9" s="40">
        <v>383</v>
      </c>
      <c r="I9" s="37"/>
      <c r="J9" s="40">
        <v>1071</v>
      </c>
      <c r="K9" s="37"/>
      <c r="L9" s="43"/>
    </row>
    <row r="10" spans="1:13" ht="20.100000000000001" customHeight="1" x14ac:dyDescent="0.25">
      <c r="A10" s="36" t="s">
        <v>26</v>
      </c>
      <c r="B10" s="42">
        <v>840</v>
      </c>
      <c r="C10" s="37"/>
      <c r="D10" s="38"/>
      <c r="E10" s="39">
        <v>14</v>
      </c>
      <c r="F10" s="40">
        <v>1500</v>
      </c>
      <c r="G10" s="42"/>
      <c r="H10" s="40">
        <v>375</v>
      </c>
      <c r="I10" s="37"/>
      <c r="J10" s="40">
        <v>1050</v>
      </c>
      <c r="K10" s="37"/>
      <c r="L10" s="44"/>
    </row>
    <row r="11" spans="1:13" ht="20.100000000000001" customHeight="1" x14ac:dyDescent="0.25">
      <c r="A11" s="36" t="s">
        <v>27</v>
      </c>
      <c r="B11" s="42" t="s">
        <v>114</v>
      </c>
      <c r="C11" s="37"/>
      <c r="D11" s="38"/>
      <c r="E11" s="39">
        <v>14</v>
      </c>
      <c r="F11" s="40">
        <v>1500</v>
      </c>
      <c r="G11" s="42"/>
      <c r="H11" s="40">
        <v>375</v>
      </c>
      <c r="I11" s="37"/>
      <c r="J11" s="40">
        <v>1050</v>
      </c>
      <c r="K11" s="37"/>
      <c r="L11" s="44"/>
    </row>
    <row r="12" spans="1:13" ht="20.100000000000001" customHeight="1" x14ac:dyDescent="0.25">
      <c r="A12" s="36" t="s">
        <v>28</v>
      </c>
      <c r="B12" s="42">
        <v>826</v>
      </c>
      <c r="C12" s="37"/>
      <c r="D12" s="38"/>
      <c r="E12" s="39">
        <v>10</v>
      </c>
      <c r="F12" s="40">
        <v>660</v>
      </c>
      <c r="G12" s="42"/>
      <c r="H12" s="40">
        <v>165</v>
      </c>
      <c r="I12" s="37"/>
      <c r="J12" s="40">
        <v>462</v>
      </c>
      <c r="K12" s="37"/>
      <c r="L12" s="44"/>
    </row>
    <row r="13" spans="1:13" ht="20.100000000000001" customHeight="1" x14ac:dyDescent="0.25">
      <c r="A13" s="36" t="s">
        <v>29</v>
      </c>
      <c r="B13" s="42">
        <v>825</v>
      </c>
      <c r="C13" s="37"/>
      <c r="D13" s="38"/>
      <c r="E13" s="39">
        <v>12</v>
      </c>
      <c r="F13" s="40">
        <v>1280</v>
      </c>
      <c r="G13" s="42"/>
      <c r="H13" s="40">
        <v>320</v>
      </c>
      <c r="I13" s="37"/>
      <c r="J13" s="40">
        <v>896</v>
      </c>
      <c r="K13" s="37"/>
      <c r="L13" s="43"/>
    </row>
    <row r="14" spans="1:13" ht="20.100000000000001" customHeight="1" x14ac:dyDescent="0.25">
      <c r="A14" s="36" t="s">
        <v>30</v>
      </c>
      <c r="B14" s="42">
        <v>820</v>
      </c>
      <c r="C14" s="37"/>
      <c r="D14" s="38"/>
      <c r="E14" s="39">
        <v>8</v>
      </c>
      <c r="F14" s="40">
        <v>540</v>
      </c>
      <c r="G14" s="42"/>
      <c r="H14" s="40">
        <v>135</v>
      </c>
      <c r="I14" s="37"/>
      <c r="J14" s="40">
        <v>378</v>
      </c>
      <c r="K14" s="37"/>
      <c r="L14" s="44"/>
    </row>
    <row r="15" spans="1:13" ht="20.100000000000001" customHeight="1" x14ac:dyDescent="0.25">
      <c r="A15" s="36" t="s">
        <v>31</v>
      </c>
      <c r="B15" s="42">
        <v>819</v>
      </c>
      <c r="C15" s="37"/>
      <c r="D15" s="38"/>
      <c r="E15" s="39">
        <v>10</v>
      </c>
      <c r="F15" s="40">
        <v>930</v>
      </c>
      <c r="G15" s="42"/>
      <c r="H15" s="40">
        <v>233</v>
      </c>
      <c r="I15" s="37"/>
      <c r="J15" s="40">
        <v>651</v>
      </c>
      <c r="K15" s="37"/>
      <c r="L15" s="44"/>
    </row>
    <row r="16" spans="1:13" ht="20.100000000000001" customHeight="1" x14ac:dyDescent="0.25">
      <c r="A16" s="36" t="s">
        <v>32</v>
      </c>
      <c r="B16" s="42">
        <v>816</v>
      </c>
      <c r="C16" s="37"/>
      <c r="D16" s="38"/>
      <c r="E16" s="39">
        <v>12</v>
      </c>
      <c r="F16" s="40">
        <v>1020</v>
      </c>
      <c r="G16" s="42"/>
      <c r="H16" s="40">
        <v>255</v>
      </c>
      <c r="I16" s="37"/>
      <c r="J16" s="40">
        <v>714</v>
      </c>
      <c r="K16" s="37"/>
      <c r="L16" s="43"/>
    </row>
    <row r="17" spans="1:12" ht="20.100000000000001" customHeight="1" x14ac:dyDescent="0.25">
      <c r="A17" s="36" t="s">
        <v>33</v>
      </c>
      <c r="B17" s="42" t="s">
        <v>150</v>
      </c>
      <c r="C17" s="37"/>
      <c r="D17" s="38"/>
      <c r="E17" s="39">
        <v>12</v>
      </c>
      <c r="F17" s="40">
        <v>1110</v>
      </c>
      <c r="G17" s="42"/>
      <c r="H17" s="40">
        <v>278</v>
      </c>
      <c r="I17" s="37"/>
      <c r="J17" s="39">
        <v>777</v>
      </c>
      <c r="K17" s="37"/>
      <c r="L17" s="44"/>
    </row>
    <row r="18" spans="1:12" ht="20.100000000000001" customHeight="1" x14ac:dyDescent="0.25">
      <c r="A18" s="36" t="s">
        <v>34</v>
      </c>
      <c r="B18" s="42">
        <v>850</v>
      </c>
      <c r="C18" s="37"/>
      <c r="D18" s="38"/>
      <c r="E18" s="39">
        <v>10</v>
      </c>
      <c r="F18" s="40">
        <v>850</v>
      </c>
      <c r="G18" s="42"/>
      <c r="H18" s="40">
        <v>213</v>
      </c>
      <c r="I18" s="37"/>
      <c r="J18" s="40">
        <v>595</v>
      </c>
      <c r="K18" s="37"/>
      <c r="L18" s="44"/>
    </row>
    <row r="19" spans="1:12" ht="20.100000000000001" customHeight="1" x14ac:dyDescent="0.25">
      <c r="A19" s="36" t="s">
        <v>35</v>
      </c>
      <c r="B19" s="42">
        <v>864</v>
      </c>
      <c r="C19" s="37"/>
      <c r="D19" s="38"/>
      <c r="E19" s="39">
        <v>10</v>
      </c>
      <c r="F19" s="40">
        <v>935</v>
      </c>
      <c r="G19" s="42"/>
      <c r="H19" s="40">
        <v>234</v>
      </c>
      <c r="I19" s="37"/>
      <c r="J19" s="40">
        <v>655</v>
      </c>
      <c r="K19" s="37"/>
      <c r="L19" s="44"/>
    </row>
    <row r="20" spans="1:12" ht="20.100000000000001" customHeight="1" x14ac:dyDescent="0.25">
      <c r="A20" s="36" t="s">
        <v>36</v>
      </c>
      <c r="B20" s="42">
        <v>864</v>
      </c>
      <c r="C20" s="37"/>
      <c r="D20" s="38"/>
      <c r="E20" s="39">
        <v>14</v>
      </c>
      <c r="F20" s="40">
        <v>1540</v>
      </c>
      <c r="G20" s="42"/>
      <c r="H20" s="40">
        <v>385</v>
      </c>
      <c r="I20" s="37"/>
      <c r="J20" s="40">
        <v>1078</v>
      </c>
      <c r="K20" s="37"/>
      <c r="L20" s="44"/>
    </row>
    <row r="21" spans="1:12" ht="20.100000000000001" customHeight="1" x14ac:dyDescent="0.25">
      <c r="A21" s="36" t="s">
        <v>37</v>
      </c>
      <c r="B21" s="42">
        <v>895</v>
      </c>
      <c r="C21" s="37"/>
      <c r="D21" s="38"/>
      <c r="E21" s="39">
        <v>14</v>
      </c>
      <c r="F21" s="40">
        <v>1530</v>
      </c>
      <c r="G21" s="42"/>
      <c r="H21" s="40">
        <v>383</v>
      </c>
      <c r="I21" s="37"/>
      <c r="J21" s="40">
        <v>1071</v>
      </c>
      <c r="K21" s="37"/>
      <c r="L21" s="44"/>
    </row>
    <row r="22" spans="1:12" ht="20.100000000000001" customHeight="1" x14ac:dyDescent="0.25">
      <c r="A22" s="36" t="s">
        <v>38</v>
      </c>
      <c r="B22" s="42">
        <v>895</v>
      </c>
      <c r="C22" s="37"/>
      <c r="D22" s="38"/>
      <c r="E22" s="39">
        <v>12</v>
      </c>
      <c r="F22" s="40">
        <v>1440</v>
      </c>
      <c r="G22" s="42"/>
      <c r="H22" s="40">
        <v>360</v>
      </c>
      <c r="I22" s="37"/>
      <c r="J22" s="40">
        <v>1008</v>
      </c>
      <c r="K22" s="37"/>
      <c r="L22" s="44"/>
    </row>
    <row r="23" spans="1:12" ht="20.100000000000001" customHeight="1" x14ac:dyDescent="0.25">
      <c r="A23" s="36" t="s">
        <v>39</v>
      </c>
      <c r="B23" s="42" t="s">
        <v>190</v>
      </c>
      <c r="C23" s="37"/>
      <c r="D23" s="38"/>
      <c r="E23" s="39">
        <v>14</v>
      </c>
      <c r="F23" s="40">
        <v>1605</v>
      </c>
      <c r="G23" s="42"/>
      <c r="H23" s="40">
        <v>401</v>
      </c>
      <c r="I23" s="37"/>
      <c r="J23" s="40">
        <v>1124</v>
      </c>
      <c r="K23" s="37"/>
      <c r="L23" s="44"/>
    </row>
    <row r="24" spans="1:12" ht="20.100000000000001" customHeight="1" x14ac:dyDescent="0.25">
      <c r="A24" s="36"/>
      <c r="B24" s="42"/>
      <c r="C24" s="37"/>
      <c r="D24" s="38"/>
      <c r="E24" s="39"/>
      <c r="F24" s="40"/>
      <c r="G24" s="42"/>
      <c r="H24" s="40"/>
      <c r="I24" s="37"/>
      <c r="J24" s="40"/>
      <c r="K24" s="37"/>
      <c r="L24" s="44"/>
    </row>
    <row r="25" spans="1:12" ht="20.100000000000001" customHeight="1" x14ac:dyDescent="0.25">
      <c r="A25" s="36"/>
      <c r="B25" s="42"/>
      <c r="C25" s="37"/>
      <c r="D25" s="38"/>
      <c r="E25" s="39"/>
      <c r="F25" s="40"/>
      <c r="G25" s="42"/>
      <c r="H25" s="40"/>
      <c r="I25" s="37"/>
      <c r="J25" s="40"/>
      <c r="K25" s="37"/>
      <c r="L25" s="44"/>
    </row>
    <row r="26" spans="1:12" ht="20.100000000000001" customHeight="1" x14ac:dyDescent="0.25">
      <c r="A26" s="36"/>
      <c r="B26" s="42"/>
      <c r="C26" s="37"/>
      <c r="D26" s="38"/>
      <c r="E26" s="39"/>
      <c r="F26" s="40"/>
      <c r="G26" s="42"/>
      <c r="H26" s="40"/>
      <c r="I26" s="37"/>
      <c r="J26" s="40"/>
      <c r="K26" s="37"/>
      <c r="L26" s="44"/>
    </row>
    <row r="27" spans="1:12" ht="20.100000000000001" customHeight="1" x14ac:dyDescent="0.25">
      <c r="A27" s="36"/>
      <c r="B27" s="42"/>
      <c r="C27" s="37"/>
      <c r="D27" s="38"/>
      <c r="E27" s="39"/>
      <c r="F27" s="40"/>
      <c r="G27" s="42"/>
      <c r="H27" s="40"/>
      <c r="I27" s="37"/>
      <c r="J27" s="40"/>
      <c r="K27" s="37"/>
      <c r="L27" s="44"/>
    </row>
    <row r="28" spans="1:12" ht="20.100000000000001" customHeight="1" x14ac:dyDescent="0.25">
      <c r="A28" s="36"/>
      <c r="B28" s="42"/>
      <c r="C28" s="37"/>
      <c r="D28" s="38"/>
      <c r="E28" s="39"/>
      <c r="F28" s="40"/>
      <c r="G28" s="42"/>
      <c r="H28" s="40"/>
      <c r="I28" s="37"/>
      <c r="J28" s="40"/>
      <c r="K28" s="37"/>
      <c r="L28" s="43"/>
    </row>
    <row r="29" spans="1:12" ht="20.100000000000001" customHeight="1" x14ac:dyDescent="0.25">
      <c r="A29" s="36"/>
      <c r="B29" s="42"/>
      <c r="C29" s="37"/>
      <c r="D29" s="38"/>
      <c r="E29" s="39"/>
      <c r="F29" s="40"/>
      <c r="G29" s="42"/>
      <c r="H29" s="40"/>
      <c r="I29" s="37"/>
      <c r="J29" s="40"/>
      <c r="K29" s="37"/>
      <c r="L29" s="44"/>
    </row>
    <row r="30" spans="1:12" ht="20.100000000000001" customHeight="1" x14ac:dyDescent="0.25">
      <c r="A30" s="36"/>
      <c r="B30" s="42"/>
      <c r="C30" s="37"/>
      <c r="D30" s="38"/>
      <c r="E30" s="39"/>
      <c r="F30" s="40"/>
      <c r="G30" s="42"/>
      <c r="H30" s="40"/>
      <c r="I30" s="37"/>
      <c r="J30" s="40"/>
      <c r="K30" s="37"/>
      <c r="L30" s="44"/>
    </row>
    <row r="31" spans="1:12" ht="20.100000000000001" customHeight="1" x14ac:dyDescent="0.25">
      <c r="A31" s="36"/>
      <c r="B31" s="42"/>
      <c r="C31" s="37"/>
      <c r="D31" s="38"/>
      <c r="E31" s="39"/>
      <c r="F31" s="40"/>
      <c r="G31" s="42"/>
      <c r="H31" s="40"/>
      <c r="I31" s="37"/>
      <c r="J31" s="40"/>
      <c r="K31" s="37"/>
      <c r="L31" s="43"/>
    </row>
    <row r="32" spans="1:12" ht="20.100000000000001" customHeight="1" x14ac:dyDescent="0.25">
      <c r="A32" s="36"/>
      <c r="B32" s="42"/>
      <c r="C32" s="37"/>
      <c r="D32" s="38"/>
      <c r="E32" s="39"/>
      <c r="F32" s="40"/>
      <c r="G32" s="42"/>
      <c r="H32" s="40"/>
      <c r="I32" s="37"/>
      <c r="J32" s="39"/>
      <c r="K32" s="37"/>
      <c r="L32" s="44"/>
    </row>
    <row r="33" spans="1:12" ht="20.100000000000001" customHeight="1" x14ac:dyDescent="0.25">
      <c r="A33" s="36"/>
      <c r="B33" s="42"/>
      <c r="C33" s="37"/>
      <c r="D33" s="38"/>
      <c r="E33" s="39"/>
      <c r="F33" s="40"/>
      <c r="G33" s="42"/>
      <c r="H33" s="40"/>
      <c r="I33" s="37"/>
      <c r="J33" s="40"/>
      <c r="K33" s="37"/>
      <c r="L33" s="44"/>
    </row>
    <row r="34" spans="1:12" ht="20.100000000000001" customHeight="1" x14ac:dyDescent="0.25">
      <c r="A34" s="36"/>
      <c r="B34" s="42"/>
      <c r="C34" s="37"/>
      <c r="D34" s="38"/>
      <c r="E34" s="39"/>
      <c r="F34" s="40"/>
      <c r="G34" s="42"/>
      <c r="H34" s="40"/>
      <c r="I34" s="37"/>
      <c r="J34" s="40"/>
      <c r="K34" s="37"/>
      <c r="L34" s="44"/>
    </row>
    <row r="35" spans="1:12" ht="20.100000000000001" customHeight="1" x14ac:dyDescent="0.25">
      <c r="A35" s="36"/>
      <c r="B35" s="42"/>
      <c r="C35" s="37"/>
      <c r="D35" s="38"/>
      <c r="E35" s="39"/>
      <c r="F35" s="40"/>
      <c r="G35" s="42"/>
      <c r="H35" s="40"/>
      <c r="I35" s="37"/>
      <c r="J35" s="40"/>
      <c r="K35" s="37"/>
      <c r="L35" s="44"/>
    </row>
    <row r="36" spans="1:12" ht="20.100000000000001" customHeight="1" x14ac:dyDescent="0.25">
      <c r="A36" s="36"/>
      <c r="B36" s="42"/>
      <c r="C36" s="37"/>
      <c r="D36" s="38"/>
      <c r="E36" s="39"/>
      <c r="F36" s="40"/>
      <c r="G36" s="42"/>
      <c r="H36" s="40"/>
      <c r="I36" s="37"/>
      <c r="J36" s="40"/>
      <c r="K36" s="37"/>
      <c r="L36" s="44"/>
    </row>
    <row r="37" spans="1:12" ht="20.100000000000001" customHeight="1" x14ac:dyDescent="0.25">
      <c r="A37" s="36"/>
      <c r="B37" s="42"/>
      <c r="C37" s="37"/>
      <c r="D37" s="38"/>
      <c r="E37" s="39"/>
      <c r="F37" s="40"/>
      <c r="G37" s="42"/>
      <c r="H37" s="40"/>
      <c r="I37" s="37"/>
      <c r="J37" s="40"/>
      <c r="K37" s="37"/>
      <c r="L37" s="44"/>
    </row>
    <row r="38" spans="1:12" ht="20.100000000000001" customHeight="1" x14ac:dyDescent="0.25">
      <c r="A38" s="36"/>
      <c r="B38" s="42"/>
      <c r="C38" s="37"/>
      <c r="D38" s="38"/>
      <c r="E38" s="39"/>
      <c r="F38" s="40"/>
      <c r="G38" s="42"/>
      <c r="H38" s="40"/>
      <c r="I38" s="37"/>
      <c r="J38" s="40"/>
      <c r="K38" s="37"/>
      <c r="L38" s="44"/>
    </row>
    <row r="39" spans="1:12" ht="20.100000000000001" customHeight="1" x14ac:dyDescent="0.25">
      <c r="A39" s="36"/>
      <c r="B39" s="42"/>
      <c r="C39" s="37"/>
      <c r="D39" s="38"/>
      <c r="E39" s="39"/>
      <c r="F39" s="40"/>
      <c r="G39" s="42"/>
      <c r="H39" s="40"/>
      <c r="I39" s="37"/>
      <c r="J39" s="40"/>
      <c r="K39" s="37"/>
      <c r="L39" s="44"/>
    </row>
    <row r="40" spans="1:12" ht="20.100000000000001" customHeight="1" x14ac:dyDescent="0.25">
      <c r="A40" s="36"/>
      <c r="B40" s="42"/>
      <c r="C40" s="37"/>
      <c r="D40" s="38"/>
      <c r="E40" s="39"/>
      <c r="F40" s="40"/>
      <c r="G40" s="42"/>
      <c r="H40" s="40"/>
      <c r="I40" s="37"/>
      <c r="J40" s="40"/>
      <c r="K40" s="37"/>
      <c r="L40" s="44"/>
    </row>
    <row r="41" spans="1:12" ht="20.100000000000001" customHeight="1" x14ac:dyDescent="0.25">
      <c r="A41" s="36"/>
      <c r="B41" s="42"/>
      <c r="C41" s="37"/>
      <c r="D41" s="38"/>
      <c r="E41" s="39"/>
      <c r="F41" s="40"/>
      <c r="G41" s="42"/>
      <c r="H41" s="40"/>
      <c r="I41" s="37"/>
      <c r="J41" s="40"/>
      <c r="K41" s="37"/>
      <c r="L41" s="44"/>
    </row>
    <row r="42" spans="1:12" ht="20.100000000000001" customHeight="1" x14ac:dyDescent="0.25">
      <c r="A42" s="36"/>
      <c r="B42" s="42"/>
      <c r="C42" s="37"/>
      <c r="D42" s="38"/>
      <c r="E42" s="39"/>
      <c r="F42" s="40"/>
      <c r="G42" s="42"/>
      <c r="H42" s="40"/>
      <c r="I42" s="37"/>
      <c r="J42" s="40"/>
      <c r="K42" s="37"/>
      <c r="L42" s="44"/>
    </row>
    <row r="43" spans="1:12" ht="20.100000000000001" customHeight="1" x14ac:dyDescent="0.25">
      <c r="A43" s="36"/>
      <c r="B43" s="42"/>
      <c r="C43" s="37"/>
      <c r="D43" s="38"/>
      <c r="E43" s="39"/>
      <c r="F43" s="40"/>
      <c r="G43" s="42"/>
      <c r="H43" s="40"/>
      <c r="I43" s="37"/>
      <c r="J43" s="40"/>
      <c r="K43" s="37"/>
      <c r="L43" s="43"/>
    </row>
    <row r="44" spans="1:12" ht="20.100000000000001" customHeight="1" x14ac:dyDescent="0.25">
      <c r="A44" s="36"/>
      <c r="B44" s="42"/>
      <c r="C44" s="37"/>
      <c r="D44" s="38"/>
      <c r="E44" s="39"/>
      <c r="F44" s="40"/>
      <c r="G44" s="42"/>
      <c r="H44" s="40"/>
      <c r="I44" s="37"/>
      <c r="J44" s="40"/>
      <c r="K44" s="37"/>
      <c r="L44" s="44"/>
    </row>
    <row r="45" spans="1:12" ht="20.100000000000001" customHeight="1" x14ac:dyDescent="0.25">
      <c r="A45" s="36"/>
      <c r="B45" s="42"/>
      <c r="C45" s="37"/>
      <c r="D45" s="38"/>
      <c r="E45" s="39"/>
      <c r="F45" s="40"/>
      <c r="G45" s="42"/>
      <c r="H45" s="40"/>
      <c r="I45" s="37"/>
      <c r="J45" s="40"/>
      <c r="K45" s="37"/>
      <c r="L45" s="44"/>
    </row>
    <row r="46" spans="1:12" ht="20.100000000000001" customHeight="1" x14ac:dyDescent="0.25">
      <c r="A46" s="36"/>
      <c r="B46" s="42"/>
      <c r="C46" s="37"/>
      <c r="D46" s="38"/>
      <c r="E46" s="39"/>
      <c r="F46" s="40"/>
      <c r="G46" s="42"/>
      <c r="H46" s="40"/>
      <c r="I46" s="37"/>
      <c r="J46" s="40"/>
      <c r="K46" s="37"/>
      <c r="L46" s="44"/>
    </row>
    <row r="47" spans="1:12" ht="20.100000000000001" customHeight="1" x14ac:dyDescent="0.25">
      <c r="A47" s="36"/>
      <c r="B47" s="42"/>
      <c r="C47" s="37"/>
      <c r="D47" s="38"/>
      <c r="E47" s="39"/>
      <c r="F47" s="40"/>
      <c r="G47" s="42"/>
      <c r="H47" s="40"/>
      <c r="I47" s="37"/>
      <c r="J47" s="40"/>
      <c r="K47" s="37"/>
      <c r="L47" s="44"/>
    </row>
    <row r="48" spans="1:12" ht="20.100000000000001" customHeight="1" x14ac:dyDescent="0.25">
      <c r="A48" s="36"/>
      <c r="B48" s="42"/>
      <c r="C48" s="37"/>
      <c r="D48" s="38"/>
      <c r="E48" s="39"/>
      <c r="F48" s="40"/>
      <c r="G48" s="42"/>
      <c r="H48" s="40"/>
      <c r="I48" s="37"/>
      <c r="J48" s="40"/>
      <c r="K48" s="37"/>
      <c r="L48" s="44"/>
    </row>
    <row r="49" spans="1:12" ht="20.100000000000001" customHeight="1" x14ac:dyDescent="0.25">
      <c r="A49" s="36"/>
      <c r="B49" s="42"/>
      <c r="C49" s="42"/>
      <c r="D49" s="45"/>
      <c r="E49" s="45"/>
      <c r="F49" s="46"/>
      <c r="G49" s="42"/>
      <c r="H49" s="46"/>
      <c r="I49" s="42"/>
      <c r="J49" s="46"/>
      <c r="K49" s="42"/>
      <c r="L49" s="44"/>
    </row>
    <row r="50" spans="1:12" ht="20.100000000000001" customHeight="1" thickBot="1" x14ac:dyDescent="0.3">
      <c r="A50" s="47"/>
      <c r="B50" s="48"/>
      <c r="C50" s="48"/>
      <c r="D50" s="49"/>
      <c r="E50" s="49"/>
      <c r="F50" s="50"/>
      <c r="G50" s="48"/>
      <c r="H50" s="50"/>
      <c r="I50" s="48"/>
      <c r="J50" s="50"/>
      <c r="K50" s="48"/>
      <c r="L50" s="51"/>
    </row>
    <row r="51" spans="1:12" x14ac:dyDescent="0.25">
      <c r="B51" s="52"/>
      <c r="C51" s="52"/>
    </row>
    <row r="52" spans="1:12" x14ac:dyDescent="0.25">
      <c r="A52" s="53"/>
    </row>
    <row r="61" spans="1:12" x14ac:dyDescent="0.25">
      <c r="A61" s="34"/>
    </row>
    <row r="62" spans="1:12" x14ac:dyDescent="0.25">
      <c r="A62" s="35"/>
    </row>
  </sheetData>
  <mergeCells count="5">
    <mergeCell ref="A1:L1"/>
    <mergeCell ref="A2:L2"/>
    <mergeCell ref="A3:L3"/>
    <mergeCell ref="A4:L4"/>
    <mergeCell ref="A5:L5"/>
  </mergeCells>
  <phoneticPr fontId="28" type="noConversion"/>
  <printOptions horizontalCentered="1"/>
  <pageMargins left="0.7" right="0.7" top="0.5" bottom="0.5" header="0" footer="0"/>
  <pageSetup scale="70"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F1C56A-8F02-4121-97B8-1DBEA05775F8}">
  <sheetPr>
    <pageSetUpPr fitToPage="1"/>
  </sheetPr>
  <dimension ref="A1:M57"/>
  <sheetViews>
    <sheetView zoomScale="80" zoomScaleNormal="80" workbookViewId="0">
      <selection activeCell="A5" sqref="A5:D5"/>
    </sheetView>
  </sheetViews>
  <sheetFormatPr defaultColWidth="9.140625" defaultRowHeight="15" x14ac:dyDescent="0.25"/>
  <cols>
    <col min="1" max="1" width="18.28515625" style="3" customWidth="1"/>
    <col min="2" max="2" width="15.42578125" style="3" customWidth="1"/>
    <col min="3" max="3" width="9.85546875" style="3" customWidth="1"/>
    <col min="4" max="4" width="10.140625" style="3" customWidth="1"/>
    <col min="5" max="5" width="11.5703125" style="3" customWidth="1"/>
    <col min="6" max="6" width="10.85546875" style="3" customWidth="1"/>
    <col min="7" max="7" width="11.5703125" style="3" customWidth="1"/>
    <col min="8" max="8" width="12" style="3" customWidth="1"/>
    <col min="9" max="16384" width="9.140625" style="3"/>
  </cols>
  <sheetData>
    <row r="1" spans="1:13" ht="53.25" customHeight="1" x14ac:dyDescent="0.45">
      <c r="A1" s="152" t="s">
        <v>0</v>
      </c>
      <c r="B1" s="152"/>
      <c r="C1" s="152"/>
      <c r="D1" s="152"/>
      <c r="E1" s="152"/>
      <c r="F1" s="152"/>
      <c r="G1" s="152"/>
      <c r="H1" s="152"/>
      <c r="I1" s="1"/>
      <c r="J1" s="1"/>
      <c r="K1" s="1"/>
      <c r="L1" s="1"/>
      <c r="M1" s="2"/>
    </row>
    <row r="2" spans="1:13" ht="20.25" x14ac:dyDescent="0.25">
      <c r="A2" s="153" t="s">
        <v>23</v>
      </c>
      <c r="B2" s="153"/>
      <c r="C2" s="153"/>
      <c r="D2" s="153"/>
      <c r="E2" s="153"/>
      <c r="F2" s="153"/>
      <c r="G2" s="153"/>
      <c r="H2" s="153"/>
      <c r="I2" s="4"/>
      <c r="J2" s="4"/>
      <c r="K2" s="4"/>
      <c r="L2" s="4"/>
      <c r="M2" s="5"/>
    </row>
    <row r="3" spans="1:13" ht="21" x14ac:dyDescent="0.25">
      <c r="A3" s="154" t="s">
        <v>22</v>
      </c>
      <c r="B3" s="154"/>
      <c r="C3" s="154"/>
      <c r="D3" s="154"/>
      <c r="E3" s="154"/>
      <c r="F3" s="154"/>
      <c r="G3" s="154"/>
      <c r="H3" s="154"/>
      <c r="I3" s="6"/>
      <c r="J3" s="6"/>
      <c r="K3" s="6"/>
      <c r="L3" s="6"/>
      <c r="M3" s="7"/>
    </row>
    <row r="4" spans="1:13" ht="15" customHeight="1" x14ac:dyDescent="0.25">
      <c r="A4" s="155"/>
      <c r="B4" s="155"/>
      <c r="C4" s="155"/>
      <c r="D4" s="155"/>
      <c r="E4" s="155"/>
      <c r="F4" s="155"/>
      <c r="G4" s="155"/>
      <c r="H4" s="155"/>
      <c r="I4" s="8"/>
      <c r="J4" s="8"/>
      <c r="K4" s="8"/>
      <c r="L4" s="8"/>
    </row>
    <row r="5" spans="1:13" ht="15" customHeight="1" x14ac:dyDescent="0.25">
      <c r="A5" s="182" t="s">
        <v>121</v>
      </c>
      <c r="B5" s="182"/>
      <c r="C5" s="182"/>
      <c r="D5" s="182"/>
      <c r="E5" s="54"/>
      <c r="F5" s="54"/>
      <c r="G5" s="54"/>
      <c r="H5" s="55"/>
      <c r="I5" s="55"/>
      <c r="J5" s="55"/>
      <c r="K5" s="55"/>
      <c r="L5" s="55"/>
    </row>
    <row r="6" spans="1:13" ht="6.75" customHeight="1" thickBot="1" x14ac:dyDescent="0.3">
      <c r="A6" s="56"/>
      <c r="B6" s="56"/>
      <c r="C6" s="56"/>
      <c r="D6" s="56"/>
      <c r="E6" s="56"/>
      <c r="F6" s="56"/>
      <c r="G6" s="56"/>
      <c r="H6" s="55"/>
      <c r="I6" s="55"/>
      <c r="J6" s="55"/>
      <c r="K6" s="55"/>
      <c r="L6" s="55"/>
    </row>
    <row r="7" spans="1:13" ht="54.75" thickBot="1" x14ac:dyDescent="0.3">
      <c r="A7" s="10" t="s">
        <v>2</v>
      </c>
      <c r="B7" s="10" t="s">
        <v>3</v>
      </c>
      <c r="C7" s="10" t="s">
        <v>5</v>
      </c>
      <c r="D7" s="10" t="s">
        <v>6</v>
      </c>
      <c r="E7" s="10" t="s">
        <v>18</v>
      </c>
      <c r="F7" s="10" t="s">
        <v>19</v>
      </c>
      <c r="G7" s="10" t="s">
        <v>20</v>
      </c>
      <c r="H7" s="10" t="s">
        <v>21</v>
      </c>
    </row>
    <row r="8" spans="1:13" ht="20.100000000000001" customHeight="1" x14ac:dyDescent="0.25">
      <c r="A8" s="57" t="s">
        <v>91</v>
      </c>
      <c r="B8" s="38" t="s">
        <v>90</v>
      </c>
      <c r="C8" s="14" t="s">
        <v>99</v>
      </c>
      <c r="D8" s="58" t="s">
        <v>100</v>
      </c>
      <c r="E8" s="58">
        <v>255</v>
      </c>
      <c r="F8" s="58"/>
      <c r="G8" s="58"/>
      <c r="H8" s="59">
        <f t="shared" ref="H8:H31" si="0">G8/E8</f>
        <v>0</v>
      </c>
    </row>
    <row r="9" spans="1:13" ht="20.100000000000001" customHeight="1" x14ac:dyDescent="0.25">
      <c r="A9" s="57" t="s">
        <v>92</v>
      </c>
      <c r="B9" s="38" t="s">
        <v>90</v>
      </c>
      <c r="C9" s="14" t="s">
        <v>99</v>
      </c>
      <c r="D9" s="58" t="s">
        <v>100</v>
      </c>
      <c r="E9" s="58">
        <v>255</v>
      </c>
      <c r="F9" s="58"/>
      <c r="G9" s="58"/>
      <c r="H9" s="59">
        <f t="shared" ref="H9:H11" si="1">G9/E9</f>
        <v>0</v>
      </c>
    </row>
    <row r="10" spans="1:13" ht="20.100000000000001" customHeight="1" x14ac:dyDescent="0.25">
      <c r="A10" s="57" t="s">
        <v>93</v>
      </c>
      <c r="B10" s="38" t="s">
        <v>90</v>
      </c>
      <c r="C10" s="14" t="s">
        <v>99</v>
      </c>
      <c r="D10" s="58" t="s">
        <v>100</v>
      </c>
      <c r="E10" s="58">
        <v>255</v>
      </c>
      <c r="F10" s="58"/>
      <c r="G10" s="58"/>
      <c r="H10" s="59">
        <f t="shared" si="1"/>
        <v>0</v>
      </c>
    </row>
    <row r="11" spans="1:13" ht="20.100000000000001" customHeight="1" x14ac:dyDescent="0.25">
      <c r="A11" s="57" t="s">
        <v>94</v>
      </c>
      <c r="B11" s="38" t="s">
        <v>90</v>
      </c>
      <c r="C11" s="14" t="s">
        <v>99</v>
      </c>
      <c r="D11" s="58" t="s">
        <v>100</v>
      </c>
      <c r="E11" s="58">
        <v>255</v>
      </c>
      <c r="F11" s="58"/>
      <c r="G11" s="58"/>
      <c r="H11" s="59">
        <f t="shared" si="1"/>
        <v>0</v>
      </c>
    </row>
    <row r="12" spans="1:13" s="67" customFormat="1" ht="20.100000000000001" customHeight="1" x14ac:dyDescent="0.25">
      <c r="A12" s="57" t="s">
        <v>95</v>
      </c>
      <c r="B12" s="38" t="s">
        <v>90</v>
      </c>
      <c r="C12" s="14" t="s">
        <v>99</v>
      </c>
      <c r="D12" s="58" t="s">
        <v>100</v>
      </c>
      <c r="E12" s="58">
        <v>255</v>
      </c>
      <c r="F12" s="60"/>
      <c r="G12" s="60"/>
      <c r="H12" s="61">
        <f t="shared" si="0"/>
        <v>0</v>
      </c>
    </row>
    <row r="13" spans="1:13" s="67" customFormat="1" ht="20.100000000000001" customHeight="1" x14ac:dyDescent="0.25">
      <c r="A13" s="57" t="s">
        <v>96</v>
      </c>
      <c r="B13" s="38" t="s">
        <v>90</v>
      </c>
      <c r="C13" s="14" t="s">
        <v>99</v>
      </c>
      <c r="D13" s="58" t="s">
        <v>100</v>
      </c>
      <c r="E13" s="58">
        <v>255</v>
      </c>
      <c r="F13" s="58"/>
      <c r="G13" s="58"/>
      <c r="H13" s="61">
        <f t="shared" si="0"/>
        <v>0</v>
      </c>
    </row>
    <row r="14" spans="1:13" s="67" customFormat="1" ht="20.100000000000001" customHeight="1" x14ac:dyDescent="0.25">
      <c r="A14" s="57" t="s">
        <v>97</v>
      </c>
      <c r="B14" s="38" t="s">
        <v>90</v>
      </c>
      <c r="C14" s="14" t="s">
        <v>99</v>
      </c>
      <c r="D14" s="58" t="s">
        <v>100</v>
      </c>
      <c r="E14" s="58">
        <v>235</v>
      </c>
      <c r="F14" s="60"/>
      <c r="G14" s="60"/>
      <c r="H14" s="61">
        <f t="shared" si="0"/>
        <v>0</v>
      </c>
    </row>
    <row r="15" spans="1:13" s="67" customFormat="1" ht="20.100000000000001" customHeight="1" x14ac:dyDescent="0.25">
      <c r="A15" s="57" t="s">
        <v>98</v>
      </c>
      <c r="B15" s="38" t="s">
        <v>90</v>
      </c>
      <c r="C15" s="14" t="s">
        <v>99</v>
      </c>
      <c r="D15" s="58" t="s">
        <v>100</v>
      </c>
      <c r="E15" s="58">
        <v>235</v>
      </c>
      <c r="F15" s="60"/>
      <c r="G15" s="60"/>
      <c r="H15" s="61">
        <f t="shared" si="0"/>
        <v>0</v>
      </c>
    </row>
    <row r="16" spans="1:13" s="67" customFormat="1" ht="20.100000000000001" customHeight="1" x14ac:dyDescent="0.25">
      <c r="A16" s="62" t="s">
        <v>24</v>
      </c>
      <c r="B16" s="45"/>
      <c r="C16" s="27"/>
      <c r="D16" s="60"/>
      <c r="E16" s="64">
        <f>SUM(E8:E15)</f>
        <v>2000</v>
      </c>
      <c r="F16" s="60"/>
      <c r="G16" s="64">
        <f>SUM(G8:G15)</f>
        <v>0</v>
      </c>
      <c r="H16" s="65">
        <f t="shared" si="0"/>
        <v>0</v>
      </c>
    </row>
    <row r="17" spans="1:8" ht="20.100000000000001" customHeight="1" x14ac:dyDescent="0.25">
      <c r="A17" s="57"/>
      <c r="B17" s="45"/>
      <c r="C17" s="27"/>
      <c r="D17" s="60"/>
      <c r="E17" s="58"/>
      <c r="F17" s="60"/>
      <c r="G17" s="60"/>
      <c r="H17" s="61"/>
    </row>
    <row r="18" spans="1:8" ht="20.100000000000001" customHeight="1" x14ac:dyDescent="0.25">
      <c r="A18" s="66" t="s">
        <v>102</v>
      </c>
      <c r="B18" s="45" t="s">
        <v>101</v>
      </c>
      <c r="C18" s="14" t="s">
        <v>99</v>
      </c>
      <c r="D18" s="58" t="s">
        <v>100</v>
      </c>
      <c r="E18" s="58">
        <v>255</v>
      </c>
      <c r="F18" s="60"/>
      <c r="G18" s="60"/>
      <c r="H18" s="61">
        <f t="shared" si="0"/>
        <v>0</v>
      </c>
    </row>
    <row r="19" spans="1:8" ht="20.100000000000001" customHeight="1" x14ac:dyDescent="0.25">
      <c r="A19" s="66" t="s">
        <v>103</v>
      </c>
      <c r="B19" s="45" t="s">
        <v>101</v>
      </c>
      <c r="C19" s="14" t="s">
        <v>99</v>
      </c>
      <c r="D19" s="58" t="s">
        <v>100</v>
      </c>
      <c r="E19" s="58">
        <v>255</v>
      </c>
      <c r="F19" s="58"/>
      <c r="G19" s="58"/>
      <c r="H19" s="61">
        <f t="shared" si="0"/>
        <v>0</v>
      </c>
    </row>
    <row r="20" spans="1:8" s="67" customFormat="1" ht="20.100000000000001" customHeight="1" x14ac:dyDescent="0.25">
      <c r="A20" s="66" t="s">
        <v>104</v>
      </c>
      <c r="B20" s="45" t="s">
        <v>101</v>
      </c>
      <c r="C20" s="14" t="s">
        <v>99</v>
      </c>
      <c r="D20" s="58" t="s">
        <v>100</v>
      </c>
      <c r="E20" s="58">
        <v>255</v>
      </c>
      <c r="F20" s="60"/>
      <c r="G20" s="60"/>
      <c r="H20" s="61">
        <f t="shared" si="0"/>
        <v>0</v>
      </c>
    </row>
    <row r="21" spans="1:8" ht="20.100000000000001" customHeight="1" x14ac:dyDescent="0.25">
      <c r="A21" s="66" t="s">
        <v>105</v>
      </c>
      <c r="B21" s="45" t="s">
        <v>101</v>
      </c>
      <c r="C21" s="14" t="s">
        <v>99</v>
      </c>
      <c r="D21" s="58" t="s">
        <v>100</v>
      </c>
      <c r="E21" s="58">
        <v>255</v>
      </c>
      <c r="F21" s="60"/>
      <c r="G21" s="60"/>
      <c r="H21" s="61">
        <f t="shared" si="0"/>
        <v>0</v>
      </c>
    </row>
    <row r="22" spans="1:8" ht="20.100000000000001" customHeight="1" x14ac:dyDescent="0.25">
      <c r="A22" s="66" t="s">
        <v>106</v>
      </c>
      <c r="B22" s="45" t="s">
        <v>101</v>
      </c>
      <c r="C22" s="14" t="s">
        <v>99</v>
      </c>
      <c r="D22" s="58" t="s">
        <v>100</v>
      </c>
      <c r="E22" s="58">
        <v>255</v>
      </c>
      <c r="F22" s="60"/>
      <c r="G22" s="60"/>
      <c r="H22" s="61">
        <f t="shared" si="0"/>
        <v>0</v>
      </c>
    </row>
    <row r="23" spans="1:8" ht="20.100000000000001" customHeight="1" x14ac:dyDescent="0.25">
      <c r="A23" s="66" t="s">
        <v>107</v>
      </c>
      <c r="B23" s="45" t="s">
        <v>101</v>
      </c>
      <c r="C23" s="14" t="s">
        <v>99</v>
      </c>
      <c r="D23" s="58" t="s">
        <v>100</v>
      </c>
      <c r="E23" s="58">
        <v>255</v>
      </c>
      <c r="F23" s="60"/>
      <c r="G23" s="60"/>
      <c r="H23" s="61">
        <f t="shared" si="0"/>
        <v>0</v>
      </c>
    </row>
    <row r="24" spans="1:8" ht="20.100000000000001" customHeight="1" x14ac:dyDescent="0.25">
      <c r="A24" s="62" t="s">
        <v>25</v>
      </c>
      <c r="B24" s="45"/>
      <c r="C24" s="27"/>
      <c r="D24" s="60"/>
      <c r="E24" s="63">
        <f>SUM(E18:E23)</f>
        <v>1530</v>
      </c>
      <c r="F24" s="60"/>
      <c r="G24" s="63">
        <f>SUM(G18:G23)</f>
        <v>0</v>
      </c>
      <c r="H24" s="65">
        <f t="shared" si="0"/>
        <v>0</v>
      </c>
    </row>
    <row r="25" spans="1:8" ht="20.100000000000001" customHeight="1" x14ac:dyDescent="0.25">
      <c r="A25" s="57"/>
      <c r="B25" s="45"/>
      <c r="C25" s="27"/>
      <c r="D25" s="60"/>
      <c r="E25" s="60"/>
      <c r="F25" s="60"/>
      <c r="G25" s="60"/>
      <c r="H25" s="61"/>
    </row>
    <row r="26" spans="1:8" ht="20.100000000000001" customHeight="1" x14ac:dyDescent="0.25">
      <c r="A26" s="57" t="s">
        <v>108</v>
      </c>
      <c r="B26" s="45">
        <v>840</v>
      </c>
      <c r="C26" s="14" t="s">
        <v>99</v>
      </c>
      <c r="D26" s="58" t="s">
        <v>100</v>
      </c>
      <c r="E26" s="58">
        <v>245</v>
      </c>
      <c r="F26" s="60"/>
      <c r="G26" s="60"/>
      <c r="H26" s="61">
        <f t="shared" si="0"/>
        <v>0</v>
      </c>
    </row>
    <row r="27" spans="1:8" ht="20.100000000000001" customHeight="1" x14ac:dyDescent="0.25">
      <c r="A27" s="57" t="s">
        <v>109</v>
      </c>
      <c r="B27" s="45">
        <v>840</v>
      </c>
      <c r="C27" s="14" t="s">
        <v>99</v>
      </c>
      <c r="D27" s="58" t="s">
        <v>100</v>
      </c>
      <c r="E27" s="58">
        <v>245</v>
      </c>
      <c r="F27" s="60"/>
      <c r="G27" s="60"/>
      <c r="H27" s="61">
        <f t="shared" si="0"/>
        <v>0</v>
      </c>
    </row>
    <row r="28" spans="1:8" ht="20.100000000000001" customHeight="1" x14ac:dyDescent="0.25">
      <c r="A28" s="57" t="s">
        <v>110</v>
      </c>
      <c r="B28" s="45">
        <v>840</v>
      </c>
      <c r="C28" s="14" t="s">
        <v>99</v>
      </c>
      <c r="D28" s="58" t="s">
        <v>100</v>
      </c>
      <c r="E28" s="58">
        <v>245</v>
      </c>
      <c r="F28" s="60"/>
      <c r="G28" s="60"/>
      <c r="H28" s="61">
        <f t="shared" si="0"/>
        <v>0</v>
      </c>
    </row>
    <row r="29" spans="1:8" ht="20.100000000000001" customHeight="1" x14ac:dyDescent="0.25">
      <c r="A29" s="57" t="s">
        <v>111</v>
      </c>
      <c r="B29" s="45">
        <v>840</v>
      </c>
      <c r="C29" s="14" t="s">
        <v>99</v>
      </c>
      <c r="D29" s="58" t="s">
        <v>100</v>
      </c>
      <c r="E29" s="58">
        <v>255</v>
      </c>
      <c r="F29" s="60"/>
      <c r="G29" s="60"/>
      <c r="H29" s="61">
        <f t="shared" si="0"/>
        <v>0</v>
      </c>
    </row>
    <row r="30" spans="1:8" ht="20.100000000000001" customHeight="1" x14ac:dyDescent="0.25">
      <c r="A30" s="57" t="s">
        <v>112</v>
      </c>
      <c r="B30" s="45">
        <v>840</v>
      </c>
      <c r="C30" s="14" t="s">
        <v>99</v>
      </c>
      <c r="D30" s="58" t="s">
        <v>100</v>
      </c>
      <c r="E30" s="58">
        <v>255</v>
      </c>
      <c r="F30" s="60"/>
      <c r="G30" s="60"/>
      <c r="H30" s="61">
        <f t="shared" si="0"/>
        <v>0</v>
      </c>
    </row>
    <row r="31" spans="1:8" ht="20.100000000000001" customHeight="1" x14ac:dyDescent="0.25">
      <c r="A31" s="57" t="s">
        <v>113</v>
      </c>
      <c r="B31" s="45">
        <v>840</v>
      </c>
      <c r="C31" s="14" t="s">
        <v>99</v>
      </c>
      <c r="D31" s="58" t="s">
        <v>100</v>
      </c>
      <c r="E31" s="58">
        <v>255</v>
      </c>
      <c r="F31" s="60"/>
      <c r="G31" s="60"/>
      <c r="H31" s="61">
        <f t="shared" si="0"/>
        <v>0</v>
      </c>
    </row>
    <row r="32" spans="1:8" ht="20.100000000000001" customHeight="1" x14ac:dyDescent="0.25">
      <c r="A32" s="62" t="s">
        <v>26</v>
      </c>
      <c r="B32" s="45"/>
      <c r="C32" s="27"/>
      <c r="D32" s="60"/>
      <c r="E32" s="63">
        <f>SUM(E26:E31)</f>
        <v>1500</v>
      </c>
      <c r="F32" s="60"/>
      <c r="G32" s="63">
        <f>SUM(G26:G31)</f>
        <v>0</v>
      </c>
      <c r="H32" s="65">
        <f t="shared" ref="H32" si="2">G32/E32</f>
        <v>0</v>
      </c>
    </row>
    <row r="33" spans="1:8" ht="20.100000000000001" customHeight="1" x14ac:dyDescent="0.25">
      <c r="A33" s="57"/>
      <c r="B33" s="45"/>
      <c r="C33" s="27"/>
      <c r="D33" s="60"/>
      <c r="E33" s="60"/>
      <c r="F33" s="60"/>
      <c r="G33" s="60"/>
      <c r="H33" s="61"/>
    </row>
    <row r="34" spans="1:8" ht="20.100000000000001" customHeight="1" x14ac:dyDescent="0.25">
      <c r="A34" s="57"/>
      <c r="B34" s="45"/>
      <c r="C34" s="27"/>
      <c r="D34" s="60"/>
      <c r="E34" s="60"/>
      <c r="F34" s="60"/>
      <c r="G34" s="60"/>
      <c r="H34" s="61"/>
    </row>
    <row r="35" spans="1:8" ht="20.100000000000001" customHeight="1" x14ac:dyDescent="0.25">
      <c r="A35" s="57"/>
      <c r="B35" s="45"/>
      <c r="C35" s="27"/>
      <c r="D35" s="60"/>
      <c r="E35" s="60"/>
      <c r="F35" s="60"/>
      <c r="G35" s="60"/>
      <c r="H35" s="61"/>
    </row>
    <row r="36" spans="1:8" ht="20.100000000000001" customHeight="1" x14ac:dyDescent="0.25">
      <c r="A36" s="57"/>
      <c r="B36" s="45"/>
      <c r="C36" s="27"/>
      <c r="D36" s="60"/>
      <c r="E36" s="60"/>
      <c r="F36" s="60"/>
      <c r="G36" s="60"/>
      <c r="H36" s="61"/>
    </row>
    <row r="37" spans="1:8" ht="20.100000000000001" customHeight="1" x14ac:dyDescent="0.25">
      <c r="A37" s="57"/>
      <c r="B37" s="45"/>
      <c r="C37" s="27"/>
      <c r="D37" s="60"/>
      <c r="E37" s="60"/>
      <c r="F37" s="60"/>
      <c r="G37" s="60"/>
      <c r="H37" s="61"/>
    </row>
    <row r="38" spans="1:8" ht="20.100000000000001" customHeight="1" x14ac:dyDescent="0.25">
      <c r="A38" s="57"/>
      <c r="B38" s="45"/>
      <c r="C38" s="27"/>
      <c r="D38" s="60"/>
      <c r="E38" s="60"/>
      <c r="F38" s="60"/>
      <c r="G38" s="60"/>
      <c r="H38" s="61"/>
    </row>
    <row r="39" spans="1:8" ht="20.100000000000001" customHeight="1" thickBot="1" x14ac:dyDescent="0.3">
      <c r="A39" s="68"/>
      <c r="B39" s="69"/>
      <c r="C39" s="70"/>
      <c r="D39" s="71"/>
      <c r="E39" s="72"/>
      <c r="F39" s="71"/>
      <c r="G39" s="72"/>
      <c r="H39" s="73"/>
    </row>
    <row r="40" spans="1:8" ht="20.100000000000001" customHeight="1" x14ac:dyDescent="0.25">
      <c r="A40" s="74"/>
      <c r="B40" s="75"/>
      <c r="C40" s="76"/>
      <c r="D40" s="76"/>
      <c r="E40" s="77"/>
      <c r="F40" s="76"/>
      <c r="G40" s="78"/>
      <c r="H40" s="78"/>
    </row>
    <row r="41" spans="1:8" ht="20.100000000000001" customHeight="1" x14ac:dyDescent="0.25">
      <c r="A41" s="79"/>
      <c r="B41" s="79"/>
      <c r="C41" s="80"/>
      <c r="D41" s="81"/>
      <c r="E41" s="81"/>
      <c r="F41" s="81"/>
      <c r="G41" s="81"/>
      <c r="H41" s="82"/>
    </row>
    <row r="42" spans="1:8" ht="20.100000000000001" customHeight="1" x14ac:dyDescent="0.25">
      <c r="A42" s="79"/>
      <c r="B42" s="79"/>
      <c r="C42" s="80"/>
      <c r="D42" s="81"/>
      <c r="E42" s="81"/>
      <c r="F42" s="81"/>
      <c r="G42" s="81"/>
      <c r="H42" s="82"/>
    </row>
    <row r="43" spans="1:8" ht="20.100000000000001" customHeight="1" x14ac:dyDescent="0.25">
      <c r="A43" s="79"/>
      <c r="B43" s="79"/>
      <c r="C43" s="80"/>
      <c r="D43" s="81"/>
      <c r="E43" s="81"/>
      <c r="F43" s="81"/>
      <c r="G43" s="81"/>
      <c r="H43" s="82"/>
    </row>
    <row r="44" spans="1:8" ht="20.100000000000001" customHeight="1" x14ac:dyDescent="0.25">
      <c r="A44" s="83"/>
      <c r="B44" s="83"/>
      <c r="C44" s="80"/>
      <c r="D44" s="81"/>
      <c r="E44" s="81"/>
      <c r="F44" s="81"/>
      <c r="G44" s="81"/>
      <c r="H44" s="82"/>
    </row>
    <row r="47" spans="1:8" x14ac:dyDescent="0.25">
      <c r="A47" s="84"/>
    </row>
    <row r="48" spans="1:8" x14ac:dyDescent="0.25">
      <c r="A48" s="74"/>
      <c r="B48" s="75"/>
      <c r="C48" s="76"/>
      <c r="D48" s="76"/>
      <c r="E48" s="77"/>
      <c r="F48" s="76"/>
      <c r="G48" s="78"/>
      <c r="H48" s="78"/>
    </row>
    <row r="49" spans="1:8" x14ac:dyDescent="0.25">
      <c r="A49" s="79"/>
      <c r="B49" s="79"/>
      <c r="C49" s="80"/>
      <c r="D49" s="81"/>
      <c r="E49" s="81"/>
      <c r="F49" s="81"/>
      <c r="G49" s="81"/>
      <c r="H49" s="82"/>
    </row>
    <row r="50" spans="1:8" x14ac:dyDescent="0.25">
      <c r="A50" s="83"/>
      <c r="B50" s="83"/>
      <c r="C50" s="80"/>
      <c r="D50" s="81"/>
      <c r="E50" s="81"/>
      <c r="F50" s="81"/>
      <c r="G50" s="81"/>
      <c r="H50" s="82"/>
    </row>
    <row r="51" spans="1:8" x14ac:dyDescent="0.25">
      <c r="A51" s="79"/>
      <c r="B51" s="79"/>
      <c r="C51" s="80"/>
      <c r="D51" s="81"/>
      <c r="E51" s="81"/>
      <c r="F51" s="81"/>
      <c r="G51" s="81"/>
      <c r="H51" s="82"/>
    </row>
    <row r="52" spans="1:8" x14ac:dyDescent="0.25">
      <c r="A52" s="79"/>
      <c r="B52" s="79"/>
      <c r="C52" s="80"/>
      <c r="D52" s="81"/>
      <c r="E52" s="81"/>
      <c r="F52" s="81"/>
      <c r="G52" s="81"/>
      <c r="H52" s="82"/>
    </row>
    <row r="53" spans="1:8" x14ac:dyDescent="0.25">
      <c r="A53" s="83"/>
      <c r="B53" s="83"/>
      <c r="C53" s="80"/>
      <c r="D53" s="81"/>
      <c r="E53" s="81"/>
      <c r="F53" s="81"/>
      <c r="G53" s="81"/>
      <c r="H53" s="82"/>
    </row>
    <row r="54" spans="1:8" x14ac:dyDescent="0.25">
      <c r="A54" s="79"/>
      <c r="B54" s="79"/>
      <c r="C54" s="80"/>
      <c r="D54" s="81"/>
      <c r="E54" s="81"/>
      <c r="F54" s="81"/>
      <c r="G54" s="81"/>
      <c r="H54" s="82"/>
    </row>
    <row r="56" spans="1:8" x14ac:dyDescent="0.25">
      <c r="A56" s="34"/>
    </row>
    <row r="57" spans="1:8" x14ac:dyDescent="0.25">
      <c r="A57" s="35"/>
    </row>
  </sheetData>
  <mergeCells count="5">
    <mergeCell ref="A1:H1"/>
    <mergeCell ref="A2:H2"/>
    <mergeCell ref="A3:H3"/>
    <mergeCell ref="A4:H4"/>
    <mergeCell ref="A5:D5"/>
  </mergeCells>
  <phoneticPr fontId="28" type="noConversion"/>
  <printOptions horizontalCentered="1"/>
  <pageMargins left="0.7" right="0.7" top="0.5" bottom="0.5" header="0" footer="0"/>
  <pageSetup scale="91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DC207B-531A-43CA-AF15-CBED5E033C4B}">
  <sheetPr>
    <pageSetUpPr fitToPage="1"/>
  </sheetPr>
  <dimension ref="A1:M57"/>
  <sheetViews>
    <sheetView topLeftCell="A10" zoomScale="80" zoomScaleNormal="80" workbookViewId="0">
      <selection activeCell="H36" sqref="H36:H38"/>
    </sheetView>
  </sheetViews>
  <sheetFormatPr defaultColWidth="9.140625" defaultRowHeight="15" x14ac:dyDescent="0.25"/>
  <cols>
    <col min="1" max="1" width="18.28515625" style="3" customWidth="1"/>
    <col min="2" max="2" width="15.42578125" style="3" customWidth="1"/>
    <col min="3" max="3" width="9.85546875" style="3" customWidth="1"/>
    <col min="4" max="4" width="10.140625" style="3" customWidth="1"/>
    <col min="5" max="5" width="11.5703125" style="3" customWidth="1"/>
    <col min="6" max="6" width="10.85546875" style="3" customWidth="1"/>
    <col min="7" max="7" width="11.5703125" style="3" customWidth="1"/>
    <col min="8" max="8" width="12" style="3" customWidth="1"/>
    <col min="9" max="16384" width="9.140625" style="3"/>
  </cols>
  <sheetData>
    <row r="1" spans="1:13" ht="53.25" customHeight="1" x14ac:dyDescent="0.45">
      <c r="A1" s="152" t="s">
        <v>0</v>
      </c>
      <c r="B1" s="152"/>
      <c r="C1" s="152"/>
      <c r="D1" s="152"/>
      <c r="E1" s="152"/>
      <c r="F1" s="152"/>
      <c r="G1" s="152"/>
      <c r="H1" s="152"/>
      <c r="I1" s="1"/>
      <c r="J1" s="1"/>
      <c r="K1" s="1"/>
      <c r="L1" s="1"/>
      <c r="M1" s="2"/>
    </row>
    <row r="2" spans="1:13" ht="20.25" x14ac:dyDescent="0.25">
      <c r="A2" s="153" t="s">
        <v>23</v>
      </c>
      <c r="B2" s="153"/>
      <c r="C2" s="153"/>
      <c r="D2" s="153"/>
      <c r="E2" s="153"/>
      <c r="F2" s="153"/>
      <c r="G2" s="153"/>
      <c r="H2" s="153"/>
      <c r="I2" s="4"/>
      <c r="J2" s="4"/>
      <c r="K2" s="4"/>
      <c r="L2" s="4"/>
      <c r="M2" s="5"/>
    </row>
    <row r="3" spans="1:13" ht="21" x14ac:dyDescent="0.25">
      <c r="A3" s="154" t="s">
        <v>22</v>
      </c>
      <c r="B3" s="154"/>
      <c r="C3" s="154"/>
      <c r="D3" s="154"/>
      <c r="E3" s="154"/>
      <c r="F3" s="154"/>
      <c r="G3" s="154"/>
      <c r="H3" s="154"/>
      <c r="I3" s="6"/>
      <c r="J3" s="6"/>
      <c r="K3" s="6"/>
      <c r="L3" s="6"/>
      <c r="M3" s="7"/>
    </row>
    <row r="4" spans="1:13" ht="15" customHeight="1" x14ac:dyDescent="0.25">
      <c r="A4" s="155"/>
      <c r="B4" s="155"/>
      <c r="C4" s="155"/>
      <c r="D4" s="155"/>
      <c r="E4" s="155"/>
      <c r="F4" s="155"/>
      <c r="G4" s="155"/>
      <c r="H4" s="155"/>
      <c r="I4" s="8"/>
      <c r="J4" s="8"/>
      <c r="K4" s="8"/>
      <c r="L4" s="8"/>
    </row>
    <row r="5" spans="1:13" ht="15" customHeight="1" x14ac:dyDescent="0.25">
      <c r="A5" s="182" t="s">
        <v>121</v>
      </c>
      <c r="B5" s="182"/>
      <c r="C5" s="182"/>
      <c r="D5" s="182"/>
      <c r="E5" s="54"/>
      <c r="F5" s="54"/>
      <c r="G5" s="54"/>
      <c r="H5" s="55"/>
      <c r="I5" s="55"/>
      <c r="J5" s="55"/>
      <c r="K5" s="55"/>
      <c r="L5" s="55"/>
    </row>
    <row r="6" spans="1:13" ht="6.75" customHeight="1" thickBot="1" x14ac:dyDescent="0.3">
      <c r="A6" s="56"/>
      <c r="B6" s="56"/>
      <c r="C6" s="56"/>
      <c r="D6" s="56"/>
      <c r="E6" s="56"/>
      <c r="F6" s="56"/>
      <c r="G6" s="56"/>
      <c r="H6" s="55"/>
      <c r="I6" s="55"/>
      <c r="J6" s="55"/>
      <c r="K6" s="55"/>
      <c r="L6" s="55"/>
    </row>
    <row r="7" spans="1:13" ht="54.75" thickBot="1" x14ac:dyDescent="0.3">
      <c r="A7" s="10" t="s">
        <v>2</v>
      </c>
      <c r="B7" s="10" t="s">
        <v>3</v>
      </c>
      <c r="C7" s="10" t="s">
        <v>5</v>
      </c>
      <c r="D7" s="10" t="s">
        <v>6</v>
      </c>
      <c r="E7" s="10" t="s">
        <v>18</v>
      </c>
      <c r="F7" s="10" t="s">
        <v>19</v>
      </c>
      <c r="G7" s="10" t="s">
        <v>20</v>
      </c>
      <c r="H7" s="10" t="s">
        <v>21</v>
      </c>
    </row>
    <row r="8" spans="1:13" ht="20.100000000000001" customHeight="1" x14ac:dyDescent="0.25">
      <c r="A8" s="57" t="s">
        <v>115</v>
      </c>
      <c r="B8" s="38" t="s">
        <v>114</v>
      </c>
      <c r="C8" s="14" t="s">
        <v>99</v>
      </c>
      <c r="D8" s="14" t="s">
        <v>100</v>
      </c>
      <c r="E8" s="58">
        <v>255</v>
      </c>
      <c r="F8" s="58"/>
      <c r="G8" s="58"/>
      <c r="H8" s="59">
        <f t="shared" ref="H8:H34" si="0">G8/E8</f>
        <v>0</v>
      </c>
    </row>
    <row r="9" spans="1:13" ht="20.100000000000001" customHeight="1" x14ac:dyDescent="0.25">
      <c r="A9" s="57" t="s">
        <v>116</v>
      </c>
      <c r="B9" s="38" t="s">
        <v>114</v>
      </c>
      <c r="C9" s="14" t="s">
        <v>99</v>
      </c>
      <c r="D9" s="14" t="s">
        <v>100</v>
      </c>
      <c r="E9" s="58">
        <v>255</v>
      </c>
      <c r="F9" s="58"/>
      <c r="G9" s="58"/>
      <c r="H9" s="59">
        <f t="shared" si="0"/>
        <v>0</v>
      </c>
    </row>
    <row r="10" spans="1:13" ht="20.100000000000001" customHeight="1" x14ac:dyDescent="0.25">
      <c r="A10" s="57" t="s">
        <v>117</v>
      </c>
      <c r="B10" s="38" t="s">
        <v>114</v>
      </c>
      <c r="C10" s="14" t="s">
        <v>99</v>
      </c>
      <c r="D10" s="14" t="s">
        <v>100</v>
      </c>
      <c r="E10" s="58">
        <v>255</v>
      </c>
      <c r="F10" s="58"/>
      <c r="G10" s="58"/>
      <c r="H10" s="59">
        <f t="shared" si="0"/>
        <v>0</v>
      </c>
    </row>
    <row r="11" spans="1:13" ht="20.100000000000001" customHeight="1" x14ac:dyDescent="0.25">
      <c r="A11" s="57" t="s">
        <v>118</v>
      </c>
      <c r="B11" s="38" t="s">
        <v>114</v>
      </c>
      <c r="C11" s="14" t="s">
        <v>99</v>
      </c>
      <c r="D11" s="14" t="s">
        <v>100</v>
      </c>
      <c r="E11" s="58">
        <v>245</v>
      </c>
      <c r="F11" s="58"/>
      <c r="G11" s="58"/>
      <c r="H11" s="59">
        <f t="shared" si="0"/>
        <v>0</v>
      </c>
    </row>
    <row r="12" spans="1:13" s="67" customFormat="1" ht="20.100000000000001" customHeight="1" x14ac:dyDescent="0.25">
      <c r="A12" s="57" t="s">
        <v>119</v>
      </c>
      <c r="B12" s="38" t="s">
        <v>114</v>
      </c>
      <c r="C12" s="14" t="s">
        <v>99</v>
      </c>
      <c r="D12" s="14" t="s">
        <v>100</v>
      </c>
      <c r="E12" s="58">
        <v>245</v>
      </c>
      <c r="F12" s="60"/>
      <c r="G12" s="60"/>
      <c r="H12" s="61">
        <f t="shared" si="0"/>
        <v>0</v>
      </c>
    </row>
    <row r="13" spans="1:13" s="67" customFormat="1" ht="20.100000000000001" customHeight="1" x14ac:dyDescent="0.25">
      <c r="A13" s="57" t="s">
        <v>120</v>
      </c>
      <c r="B13" s="38" t="s">
        <v>114</v>
      </c>
      <c r="C13" s="14" t="s">
        <v>99</v>
      </c>
      <c r="D13" s="14" t="s">
        <v>100</v>
      </c>
      <c r="E13" s="58">
        <v>245</v>
      </c>
      <c r="F13" s="58"/>
      <c r="G13" s="58"/>
      <c r="H13" s="61">
        <f t="shared" si="0"/>
        <v>0</v>
      </c>
    </row>
    <row r="14" spans="1:13" s="67" customFormat="1" ht="20.100000000000001" customHeight="1" x14ac:dyDescent="0.25">
      <c r="A14" s="62" t="s">
        <v>27</v>
      </c>
      <c r="B14" s="45"/>
      <c r="C14" s="14"/>
      <c r="D14" s="58"/>
      <c r="E14" s="64">
        <f>SUM(E8:E13)</f>
        <v>1500</v>
      </c>
      <c r="F14" s="60"/>
      <c r="G14" s="64">
        <f>SUM(G8:G13)</f>
        <v>0</v>
      </c>
      <c r="H14" s="65">
        <f t="shared" si="0"/>
        <v>0</v>
      </c>
    </row>
    <row r="15" spans="1:13" s="67" customFormat="1" ht="20.100000000000001" customHeight="1" x14ac:dyDescent="0.25">
      <c r="A15" s="57"/>
      <c r="B15" s="45"/>
      <c r="C15" s="27"/>
      <c r="D15" s="60"/>
      <c r="E15" s="58"/>
      <c r="F15" s="60"/>
      <c r="G15" s="60"/>
      <c r="H15" s="61"/>
    </row>
    <row r="16" spans="1:13" s="67" customFormat="1" ht="20.100000000000001" customHeight="1" x14ac:dyDescent="0.25">
      <c r="A16" s="57" t="s">
        <v>123</v>
      </c>
      <c r="B16" s="45">
        <v>826</v>
      </c>
      <c r="C16" s="27" t="s">
        <v>127</v>
      </c>
      <c r="D16" s="60">
        <v>10</v>
      </c>
      <c r="E16" s="58">
        <v>165</v>
      </c>
      <c r="F16" s="60"/>
      <c r="G16" s="60"/>
      <c r="H16" s="61">
        <f t="shared" si="0"/>
        <v>0</v>
      </c>
    </row>
    <row r="17" spans="1:8" ht="20.100000000000001" customHeight="1" x14ac:dyDescent="0.25">
      <c r="A17" s="57" t="s">
        <v>124</v>
      </c>
      <c r="B17" s="45">
        <v>826</v>
      </c>
      <c r="C17" s="27" t="s">
        <v>127</v>
      </c>
      <c r="D17" s="60">
        <v>10</v>
      </c>
      <c r="E17" s="58">
        <v>165</v>
      </c>
      <c r="F17" s="60"/>
      <c r="G17" s="60"/>
      <c r="H17" s="61">
        <f t="shared" si="0"/>
        <v>0</v>
      </c>
    </row>
    <row r="18" spans="1:8" ht="20.100000000000001" customHeight="1" x14ac:dyDescent="0.25">
      <c r="A18" s="57" t="s">
        <v>125</v>
      </c>
      <c r="B18" s="45">
        <v>826</v>
      </c>
      <c r="C18" s="27" t="s">
        <v>127</v>
      </c>
      <c r="D18" s="60">
        <v>10</v>
      </c>
      <c r="E18" s="58">
        <v>165</v>
      </c>
      <c r="F18" s="60"/>
      <c r="G18" s="60"/>
      <c r="H18" s="61">
        <f t="shared" si="0"/>
        <v>0</v>
      </c>
    </row>
    <row r="19" spans="1:8" ht="20.100000000000001" customHeight="1" x14ac:dyDescent="0.25">
      <c r="A19" s="57" t="s">
        <v>126</v>
      </c>
      <c r="B19" s="45">
        <v>826</v>
      </c>
      <c r="C19" s="27" t="s">
        <v>127</v>
      </c>
      <c r="D19" s="60">
        <v>10</v>
      </c>
      <c r="E19" s="58">
        <v>165</v>
      </c>
      <c r="F19" s="58"/>
      <c r="G19" s="58"/>
      <c r="H19" s="61">
        <f t="shared" si="0"/>
        <v>0</v>
      </c>
    </row>
    <row r="20" spans="1:8" s="67" customFormat="1" ht="20.100000000000001" customHeight="1" x14ac:dyDescent="0.25">
      <c r="A20" s="62" t="s">
        <v>28</v>
      </c>
      <c r="B20" s="45"/>
      <c r="C20" s="27"/>
      <c r="D20" s="60"/>
      <c r="E20" s="63">
        <f>SUM(E16:E19)</f>
        <v>660</v>
      </c>
      <c r="F20" s="60"/>
      <c r="G20" s="63">
        <f>SUM(G16:G19)</f>
        <v>0</v>
      </c>
      <c r="H20" s="65">
        <f t="shared" si="0"/>
        <v>0</v>
      </c>
    </row>
    <row r="21" spans="1:8" ht="20.100000000000001" customHeight="1" x14ac:dyDescent="0.25">
      <c r="A21" s="57"/>
      <c r="B21" s="45"/>
      <c r="C21" s="27"/>
      <c r="D21" s="60"/>
      <c r="E21" s="60"/>
      <c r="F21" s="60"/>
      <c r="G21" s="60"/>
      <c r="H21" s="61"/>
    </row>
    <row r="22" spans="1:8" ht="20.100000000000001" customHeight="1" x14ac:dyDescent="0.25">
      <c r="A22" s="57" t="s">
        <v>128</v>
      </c>
      <c r="B22" s="45">
        <v>822</v>
      </c>
      <c r="C22" s="27" t="s">
        <v>127</v>
      </c>
      <c r="D22" s="60">
        <v>10</v>
      </c>
      <c r="E22" s="60">
        <v>180</v>
      </c>
      <c r="F22" s="60"/>
      <c r="G22" s="60"/>
      <c r="H22" s="61">
        <f t="shared" si="0"/>
        <v>0</v>
      </c>
    </row>
    <row r="23" spans="1:8" ht="20.100000000000001" customHeight="1" x14ac:dyDescent="0.25">
      <c r="A23" s="57" t="s">
        <v>129</v>
      </c>
      <c r="B23" s="45">
        <v>822</v>
      </c>
      <c r="C23" s="27" t="s">
        <v>127</v>
      </c>
      <c r="D23" s="60">
        <v>10</v>
      </c>
      <c r="E23" s="60">
        <v>180</v>
      </c>
      <c r="F23" s="60"/>
      <c r="G23" s="60"/>
      <c r="H23" s="61">
        <f t="shared" si="0"/>
        <v>0</v>
      </c>
    </row>
    <row r="24" spans="1:8" ht="20.100000000000001" customHeight="1" x14ac:dyDescent="0.25">
      <c r="A24" s="57" t="s">
        <v>130</v>
      </c>
      <c r="B24" s="45">
        <v>823</v>
      </c>
      <c r="C24" s="27" t="s">
        <v>127</v>
      </c>
      <c r="D24" s="60">
        <v>10</v>
      </c>
      <c r="E24" s="60">
        <v>180</v>
      </c>
      <c r="F24" s="60"/>
      <c r="G24" s="60"/>
      <c r="H24" s="61">
        <f t="shared" si="0"/>
        <v>0</v>
      </c>
    </row>
    <row r="25" spans="1:8" ht="20.100000000000001" customHeight="1" x14ac:dyDescent="0.25">
      <c r="A25" s="57" t="s">
        <v>131</v>
      </c>
      <c r="B25" s="45">
        <v>823</v>
      </c>
      <c r="C25" s="27" t="s">
        <v>127</v>
      </c>
      <c r="D25" s="60">
        <v>10</v>
      </c>
      <c r="E25" s="60">
        <v>180</v>
      </c>
      <c r="F25" s="60"/>
      <c r="G25" s="60"/>
      <c r="H25" s="61">
        <f t="shared" si="0"/>
        <v>0</v>
      </c>
    </row>
    <row r="26" spans="1:8" ht="20.100000000000001" customHeight="1" x14ac:dyDescent="0.25">
      <c r="A26" s="57" t="s">
        <v>132</v>
      </c>
      <c r="B26" s="45">
        <v>824</v>
      </c>
      <c r="C26" s="27" t="s">
        <v>127</v>
      </c>
      <c r="D26" s="60">
        <v>10</v>
      </c>
      <c r="E26" s="60">
        <v>180</v>
      </c>
      <c r="F26" s="60"/>
      <c r="G26" s="60"/>
      <c r="H26" s="61">
        <f t="shared" si="0"/>
        <v>0</v>
      </c>
    </row>
    <row r="27" spans="1:8" ht="20.100000000000001" customHeight="1" x14ac:dyDescent="0.25">
      <c r="A27" s="57" t="s">
        <v>133</v>
      </c>
      <c r="B27" s="45">
        <v>824</v>
      </c>
      <c r="C27" s="27" t="s">
        <v>127</v>
      </c>
      <c r="D27" s="60">
        <v>10</v>
      </c>
      <c r="E27" s="60">
        <v>180</v>
      </c>
      <c r="F27" s="60"/>
      <c r="G27" s="60"/>
      <c r="H27" s="61">
        <f t="shared" si="0"/>
        <v>0</v>
      </c>
    </row>
    <row r="28" spans="1:8" ht="20.100000000000001" customHeight="1" x14ac:dyDescent="0.25">
      <c r="A28" s="57" t="s">
        <v>134</v>
      </c>
      <c r="B28" s="45">
        <v>825</v>
      </c>
      <c r="C28" s="27" t="s">
        <v>127</v>
      </c>
      <c r="D28" s="60">
        <v>10</v>
      </c>
      <c r="E28" s="60">
        <v>200</v>
      </c>
      <c r="F28" s="60"/>
      <c r="G28" s="60"/>
      <c r="H28" s="61">
        <f t="shared" si="0"/>
        <v>0</v>
      </c>
    </row>
    <row r="29" spans="1:8" ht="20.100000000000001" customHeight="1" x14ac:dyDescent="0.25">
      <c r="A29" s="62" t="s">
        <v>29</v>
      </c>
      <c r="B29" s="45"/>
      <c r="C29" s="27"/>
      <c r="D29" s="60"/>
      <c r="E29" s="63">
        <f>SUM(E22:E28)</f>
        <v>1280</v>
      </c>
      <c r="F29" s="60"/>
      <c r="G29" s="63">
        <f>SUM(G22:G28)</f>
        <v>0</v>
      </c>
      <c r="H29" s="65">
        <f t="shared" si="0"/>
        <v>0</v>
      </c>
    </row>
    <row r="30" spans="1:8" ht="20.100000000000001" customHeight="1" x14ac:dyDescent="0.25">
      <c r="A30" s="57"/>
      <c r="B30" s="45"/>
      <c r="C30" s="27"/>
      <c r="D30" s="60"/>
      <c r="E30" s="60"/>
      <c r="F30" s="60"/>
      <c r="G30" s="60"/>
      <c r="H30" s="61"/>
    </row>
    <row r="31" spans="1:8" ht="20.100000000000001" customHeight="1" x14ac:dyDescent="0.25">
      <c r="A31" s="57" t="s">
        <v>135</v>
      </c>
      <c r="B31" s="45">
        <v>821</v>
      </c>
      <c r="C31" s="27" t="s">
        <v>127</v>
      </c>
      <c r="D31" s="60">
        <v>10</v>
      </c>
      <c r="E31" s="60">
        <v>260</v>
      </c>
      <c r="F31" s="60"/>
      <c r="G31" s="60"/>
      <c r="H31" s="61">
        <f t="shared" si="0"/>
        <v>0</v>
      </c>
    </row>
    <row r="32" spans="1:8" ht="20.100000000000001" customHeight="1" x14ac:dyDescent="0.25">
      <c r="A32" s="57" t="s">
        <v>136</v>
      </c>
      <c r="B32" s="45">
        <v>820</v>
      </c>
      <c r="C32" s="27" t="s">
        <v>127</v>
      </c>
      <c r="D32" s="60">
        <v>8</v>
      </c>
      <c r="E32" s="60">
        <v>90</v>
      </c>
      <c r="F32" s="60"/>
      <c r="G32" s="60"/>
      <c r="H32" s="61">
        <f t="shared" si="0"/>
        <v>0</v>
      </c>
    </row>
    <row r="33" spans="1:8" ht="20.100000000000001" customHeight="1" x14ac:dyDescent="0.25">
      <c r="A33" s="57" t="s">
        <v>137</v>
      </c>
      <c r="B33" s="45">
        <v>820</v>
      </c>
      <c r="C33" s="27" t="s">
        <v>127</v>
      </c>
      <c r="D33" s="60">
        <v>10</v>
      </c>
      <c r="E33" s="60">
        <v>190</v>
      </c>
      <c r="F33" s="60"/>
      <c r="G33" s="60"/>
      <c r="H33" s="61">
        <f t="shared" si="0"/>
        <v>0</v>
      </c>
    </row>
    <row r="34" spans="1:8" ht="20.100000000000001" customHeight="1" x14ac:dyDescent="0.25">
      <c r="A34" s="62" t="s">
        <v>30</v>
      </c>
      <c r="B34" s="45"/>
      <c r="C34" s="27"/>
      <c r="D34" s="60"/>
      <c r="E34" s="63">
        <f>SUM(E31:E33)</f>
        <v>540</v>
      </c>
      <c r="F34" s="60"/>
      <c r="G34" s="63">
        <f>SUM(G31:G33)</f>
        <v>0</v>
      </c>
      <c r="H34" s="65">
        <f t="shared" si="0"/>
        <v>0</v>
      </c>
    </row>
    <row r="35" spans="1:8" ht="20.100000000000001" customHeight="1" x14ac:dyDescent="0.25">
      <c r="A35" s="57"/>
      <c r="B35" s="45"/>
      <c r="C35" s="27"/>
      <c r="D35" s="60"/>
      <c r="E35" s="60"/>
      <c r="F35" s="60"/>
      <c r="G35" s="60"/>
      <c r="H35" s="61"/>
    </row>
    <row r="36" spans="1:8" ht="20.100000000000001" customHeight="1" x14ac:dyDescent="0.25">
      <c r="A36" s="57"/>
      <c r="B36" s="45"/>
      <c r="C36" s="27"/>
      <c r="D36" s="60"/>
      <c r="E36" s="60"/>
      <c r="F36" s="60"/>
      <c r="G36" s="60"/>
      <c r="H36" s="61"/>
    </row>
    <row r="37" spans="1:8" ht="20.100000000000001" customHeight="1" x14ac:dyDescent="0.25">
      <c r="A37" s="57"/>
      <c r="B37" s="45"/>
      <c r="C37" s="27"/>
      <c r="D37" s="60"/>
      <c r="E37" s="60"/>
      <c r="F37" s="60"/>
      <c r="G37" s="60"/>
      <c r="H37" s="61"/>
    </row>
    <row r="38" spans="1:8" ht="20.100000000000001" customHeight="1" x14ac:dyDescent="0.25">
      <c r="A38" s="57"/>
      <c r="B38" s="45"/>
      <c r="C38" s="27"/>
      <c r="D38" s="60"/>
      <c r="E38" s="60"/>
      <c r="F38" s="60"/>
      <c r="G38" s="60"/>
      <c r="H38" s="61"/>
    </row>
    <row r="39" spans="1:8" ht="20.100000000000001" customHeight="1" thickBot="1" x14ac:dyDescent="0.3">
      <c r="A39" s="68"/>
      <c r="B39" s="69"/>
      <c r="C39" s="70"/>
      <c r="D39" s="71"/>
      <c r="E39" s="72"/>
      <c r="F39" s="71"/>
      <c r="G39" s="72"/>
      <c r="H39" s="73"/>
    </row>
    <row r="40" spans="1:8" ht="20.100000000000001" customHeight="1" x14ac:dyDescent="0.25">
      <c r="A40" s="74"/>
      <c r="B40" s="75"/>
      <c r="C40" s="76"/>
      <c r="D40" s="76"/>
      <c r="E40" s="77"/>
      <c r="F40" s="76"/>
      <c r="G40" s="78"/>
      <c r="H40" s="78"/>
    </row>
    <row r="41" spans="1:8" ht="20.100000000000001" customHeight="1" x14ac:dyDescent="0.25">
      <c r="A41" s="79"/>
      <c r="B41" s="79"/>
      <c r="C41" s="80"/>
      <c r="D41" s="81"/>
      <c r="E41" s="81"/>
      <c r="F41" s="81"/>
      <c r="G41" s="81"/>
      <c r="H41" s="82"/>
    </row>
    <row r="42" spans="1:8" ht="20.100000000000001" customHeight="1" x14ac:dyDescent="0.25">
      <c r="A42" s="79"/>
      <c r="B42" s="79"/>
      <c r="C42" s="80"/>
      <c r="D42" s="81"/>
      <c r="E42" s="81"/>
      <c r="F42" s="81"/>
      <c r="G42" s="81"/>
      <c r="H42" s="82"/>
    </row>
    <row r="43" spans="1:8" ht="20.100000000000001" customHeight="1" x14ac:dyDescent="0.25">
      <c r="A43" s="79"/>
      <c r="B43" s="79"/>
      <c r="C43" s="80"/>
      <c r="D43" s="81"/>
      <c r="E43" s="81"/>
      <c r="F43" s="81"/>
      <c r="G43" s="81"/>
      <c r="H43" s="82"/>
    </row>
    <row r="44" spans="1:8" ht="20.100000000000001" customHeight="1" x14ac:dyDescent="0.25">
      <c r="A44" s="83"/>
      <c r="B44" s="83"/>
      <c r="C44" s="80"/>
      <c r="D44" s="81"/>
      <c r="E44" s="81"/>
      <c r="F44" s="81"/>
      <c r="G44" s="81"/>
      <c r="H44" s="82"/>
    </row>
    <row r="47" spans="1:8" x14ac:dyDescent="0.25">
      <c r="A47" s="84"/>
    </row>
    <row r="48" spans="1:8" x14ac:dyDescent="0.25">
      <c r="A48" s="74"/>
      <c r="B48" s="75"/>
      <c r="C48" s="76"/>
      <c r="D48" s="76"/>
      <c r="E48" s="77"/>
      <c r="F48" s="76"/>
      <c r="G48" s="78"/>
      <c r="H48" s="78"/>
    </row>
    <row r="49" spans="1:8" x14ac:dyDescent="0.25">
      <c r="A49" s="79"/>
      <c r="B49" s="79"/>
      <c r="C49" s="80"/>
      <c r="D49" s="81"/>
      <c r="E49" s="81"/>
      <c r="F49" s="81"/>
      <c r="G49" s="81"/>
      <c r="H49" s="82"/>
    </row>
    <row r="50" spans="1:8" x14ac:dyDescent="0.25">
      <c r="A50" s="83"/>
      <c r="B50" s="83"/>
      <c r="C50" s="80"/>
      <c r="D50" s="81"/>
      <c r="E50" s="81"/>
      <c r="F50" s="81"/>
      <c r="G50" s="81"/>
      <c r="H50" s="82"/>
    </row>
    <row r="51" spans="1:8" x14ac:dyDescent="0.25">
      <c r="A51" s="79"/>
      <c r="B51" s="79"/>
      <c r="C51" s="80"/>
      <c r="D51" s="81"/>
      <c r="E51" s="81"/>
      <c r="F51" s="81"/>
      <c r="G51" s="81"/>
      <c r="H51" s="82"/>
    </row>
    <row r="52" spans="1:8" x14ac:dyDescent="0.25">
      <c r="A52" s="79"/>
      <c r="B52" s="79"/>
      <c r="C52" s="80"/>
      <c r="D52" s="81"/>
      <c r="E52" s="81"/>
      <c r="F52" s="81"/>
      <c r="G52" s="81"/>
      <c r="H52" s="82"/>
    </row>
    <row r="53" spans="1:8" x14ac:dyDescent="0.25">
      <c r="A53" s="83"/>
      <c r="B53" s="83"/>
      <c r="C53" s="80"/>
      <c r="D53" s="81"/>
      <c r="E53" s="81"/>
      <c r="F53" s="81"/>
      <c r="G53" s="81"/>
      <c r="H53" s="82"/>
    </row>
    <row r="54" spans="1:8" x14ac:dyDescent="0.25">
      <c r="A54" s="79"/>
      <c r="B54" s="79"/>
      <c r="C54" s="80"/>
      <c r="D54" s="81"/>
      <c r="E54" s="81"/>
      <c r="F54" s="81"/>
      <c r="G54" s="81"/>
      <c r="H54" s="82"/>
    </row>
    <row r="56" spans="1:8" x14ac:dyDescent="0.25">
      <c r="A56" s="34"/>
    </row>
    <row r="57" spans="1:8" x14ac:dyDescent="0.25">
      <c r="A57" s="35"/>
    </row>
  </sheetData>
  <mergeCells count="5">
    <mergeCell ref="A1:H1"/>
    <mergeCell ref="A2:H2"/>
    <mergeCell ref="A3:H3"/>
    <mergeCell ref="A4:H4"/>
    <mergeCell ref="A5:D5"/>
  </mergeCells>
  <phoneticPr fontId="28" type="noConversion"/>
  <printOptions horizontalCentered="1"/>
  <pageMargins left="0.7" right="0.7" top="0.5" bottom="0.5" header="0" footer="0"/>
  <pageSetup scale="91" fitToHeight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E4E674-E2AE-41CA-9E36-A13260FF0345}">
  <sheetPr>
    <pageSetUpPr fitToPage="1"/>
  </sheetPr>
  <dimension ref="A1:M57"/>
  <sheetViews>
    <sheetView topLeftCell="A10" zoomScale="80" zoomScaleNormal="80" workbookViewId="0">
      <selection activeCell="G38" sqref="G38"/>
    </sheetView>
  </sheetViews>
  <sheetFormatPr defaultColWidth="9.140625" defaultRowHeight="15" x14ac:dyDescent="0.25"/>
  <cols>
    <col min="1" max="1" width="18.28515625" style="3" customWidth="1"/>
    <col min="2" max="2" width="15.42578125" style="3" customWidth="1"/>
    <col min="3" max="3" width="9.85546875" style="3" customWidth="1"/>
    <col min="4" max="4" width="10.140625" style="3" customWidth="1"/>
    <col min="5" max="5" width="11.5703125" style="3" customWidth="1"/>
    <col min="6" max="6" width="10.85546875" style="3" customWidth="1"/>
    <col min="7" max="7" width="11.5703125" style="3" customWidth="1"/>
    <col min="8" max="8" width="12" style="3" customWidth="1"/>
    <col min="9" max="16384" width="9.140625" style="3"/>
  </cols>
  <sheetData>
    <row r="1" spans="1:13" ht="53.25" customHeight="1" x14ac:dyDescent="0.45">
      <c r="A1" s="152" t="s">
        <v>0</v>
      </c>
      <c r="B1" s="152"/>
      <c r="C1" s="152"/>
      <c r="D1" s="152"/>
      <c r="E1" s="152"/>
      <c r="F1" s="152"/>
      <c r="G1" s="152"/>
      <c r="H1" s="152"/>
      <c r="I1" s="1"/>
      <c r="J1" s="1"/>
      <c r="K1" s="1"/>
      <c r="L1" s="1"/>
      <c r="M1" s="2"/>
    </row>
    <row r="2" spans="1:13" ht="20.25" x14ac:dyDescent="0.25">
      <c r="A2" s="153" t="s">
        <v>23</v>
      </c>
      <c r="B2" s="153"/>
      <c r="C2" s="153"/>
      <c r="D2" s="153"/>
      <c r="E2" s="153"/>
      <c r="F2" s="153"/>
      <c r="G2" s="153"/>
      <c r="H2" s="153"/>
      <c r="I2" s="4"/>
      <c r="J2" s="4"/>
      <c r="K2" s="4"/>
      <c r="L2" s="4"/>
      <c r="M2" s="5"/>
    </row>
    <row r="3" spans="1:13" ht="21" x14ac:dyDescent="0.25">
      <c r="A3" s="154" t="s">
        <v>22</v>
      </c>
      <c r="B3" s="154"/>
      <c r="C3" s="154"/>
      <c r="D3" s="154"/>
      <c r="E3" s="154"/>
      <c r="F3" s="154"/>
      <c r="G3" s="154"/>
      <c r="H3" s="154"/>
      <c r="I3" s="6"/>
      <c r="J3" s="6"/>
      <c r="K3" s="6"/>
      <c r="L3" s="6"/>
      <c r="M3" s="7"/>
    </row>
    <row r="4" spans="1:13" ht="15" customHeight="1" x14ac:dyDescent="0.25">
      <c r="A4" s="155"/>
      <c r="B4" s="155"/>
      <c r="C4" s="155"/>
      <c r="D4" s="155"/>
      <c r="E4" s="155"/>
      <c r="F4" s="155"/>
      <c r="G4" s="155"/>
      <c r="H4" s="155"/>
      <c r="I4" s="8"/>
      <c r="J4" s="8"/>
      <c r="K4" s="8"/>
      <c r="L4" s="8"/>
    </row>
    <row r="5" spans="1:13" ht="15" customHeight="1" x14ac:dyDescent="0.25">
      <c r="A5" s="182" t="s">
        <v>121</v>
      </c>
      <c r="B5" s="182"/>
      <c r="C5" s="182"/>
      <c r="D5" s="182"/>
      <c r="E5" s="54"/>
      <c r="F5" s="54"/>
      <c r="G5" s="54"/>
      <c r="H5" s="55"/>
      <c r="I5" s="55"/>
      <c r="J5" s="55"/>
      <c r="K5" s="55"/>
      <c r="L5" s="55"/>
    </row>
    <row r="6" spans="1:13" ht="6.75" customHeight="1" thickBot="1" x14ac:dyDescent="0.3">
      <c r="A6" s="56"/>
      <c r="B6" s="56"/>
      <c r="C6" s="56"/>
      <c r="D6" s="56"/>
      <c r="E6" s="56"/>
      <c r="F6" s="56"/>
      <c r="G6" s="56"/>
      <c r="H6" s="55"/>
      <c r="I6" s="55"/>
      <c r="J6" s="55"/>
      <c r="K6" s="55"/>
      <c r="L6" s="55"/>
    </row>
    <row r="7" spans="1:13" ht="54.75" thickBot="1" x14ac:dyDescent="0.3">
      <c r="A7" s="10" t="s">
        <v>2</v>
      </c>
      <c r="B7" s="10" t="s">
        <v>3</v>
      </c>
      <c r="C7" s="10" t="s">
        <v>5</v>
      </c>
      <c r="D7" s="10" t="s">
        <v>6</v>
      </c>
      <c r="E7" s="10" t="s">
        <v>18</v>
      </c>
      <c r="F7" s="10" t="s">
        <v>19</v>
      </c>
      <c r="G7" s="10" t="s">
        <v>20</v>
      </c>
      <c r="H7" s="10" t="s">
        <v>21</v>
      </c>
    </row>
    <row r="8" spans="1:13" ht="20.100000000000001" customHeight="1" x14ac:dyDescent="0.25">
      <c r="A8" s="57" t="s">
        <v>138</v>
      </c>
      <c r="B8" s="38">
        <v>819</v>
      </c>
      <c r="C8" s="14" t="s">
        <v>127</v>
      </c>
      <c r="D8" s="58">
        <v>8</v>
      </c>
      <c r="E8" s="58">
        <v>110</v>
      </c>
      <c r="F8" s="58"/>
      <c r="G8" s="58"/>
      <c r="H8" s="59">
        <f t="shared" ref="H8:H37" si="0">G8/E8</f>
        <v>0</v>
      </c>
    </row>
    <row r="9" spans="1:13" ht="20.100000000000001" customHeight="1" x14ac:dyDescent="0.25">
      <c r="A9" s="57" t="s">
        <v>139</v>
      </c>
      <c r="B9" s="38">
        <v>819</v>
      </c>
      <c r="C9" s="14" t="s">
        <v>127</v>
      </c>
      <c r="D9" s="58">
        <v>10</v>
      </c>
      <c r="E9" s="58">
        <v>205</v>
      </c>
      <c r="F9" s="58"/>
      <c r="G9" s="58"/>
      <c r="H9" s="59">
        <f t="shared" si="0"/>
        <v>0</v>
      </c>
    </row>
    <row r="10" spans="1:13" ht="20.100000000000001" customHeight="1" x14ac:dyDescent="0.25">
      <c r="A10" s="57" t="s">
        <v>140</v>
      </c>
      <c r="B10" s="38">
        <v>819</v>
      </c>
      <c r="C10" s="14" t="s">
        <v>127</v>
      </c>
      <c r="D10" s="58">
        <v>10</v>
      </c>
      <c r="E10" s="58">
        <v>205</v>
      </c>
      <c r="F10" s="58"/>
      <c r="G10" s="58"/>
      <c r="H10" s="59">
        <f t="shared" si="0"/>
        <v>0</v>
      </c>
    </row>
    <row r="11" spans="1:13" ht="20.100000000000001" customHeight="1" x14ac:dyDescent="0.25">
      <c r="A11" s="57" t="s">
        <v>141</v>
      </c>
      <c r="B11" s="38">
        <v>819</v>
      </c>
      <c r="C11" s="14" t="s">
        <v>127</v>
      </c>
      <c r="D11" s="58">
        <v>10</v>
      </c>
      <c r="E11" s="58">
        <v>205</v>
      </c>
      <c r="F11" s="58"/>
      <c r="G11" s="58"/>
      <c r="H11" s="59">
        <f t="shared" si="0"/>
        <v>0</v>
      </c>
    </row>
    <row r="12" spans="1:13" s="67" customFormat="1" ht="20.100000000000001" customHeight="1" x14ac:dyDescent="0.25">
      <c r="A12" s="57" t="s">
        <v>142</v>
      </c>
      <c r="B12" s="38">
        <v>819</v>
      </c>
      <c r="C12" s="14" t="s">
        <v>127</v>
      </c>
      <c r="D12" s="58">
        <v>10</v>
      </c>
      <c r="E12" s="58">
        <v>205</v>
      </c>
      <c r="F12" s="60"/>
      <c r="G12" s="60"/>
      <c r="H12" s="61">
        <f t="shared" si="0"/>
        <v>0</v>
      </c>
    </row>
    <row r="13" spans="1:13" s="67" customFormat="1" ht="20.100000000000001" customHeight="1" x14ac:dyDescent="0.25">
      <c r="A13" s="62" t="s">
        <v>31</v>
      </c>
      <c r="B13" s="38"/>
      <c r="C13" s="14"/>
      <c r="D13" s="58"/>
      <c r="E13" s="64">
        <f>SUM(E8:E12)</f>
        <v>930</v>
      </c>
      <c r="F13" s="58"/>
      <c r="G13" s="64">
        <f>SUM(G8:G12)</f>
        <v>0</v>
      </c>
      <c r="H13" s="65">
        <f t="shared" si="0"/>
        <v>0</v>
      </c>
    </row>
    <row r="14" spans="1:13" s="67" customFormat="1" ht="20.100000000000001" customHeight="1" x14ac:dyDescent="0.25">
      <c r="A14" s="57"/>
      <c r="B14" s="45"/>
      <c r="C14" s="14"/>
      <c r="D14" s="58"/>
      <c r="E14" s="58"/>
      <c r="F14" s="60"/>
      <c r="G14" s="60"/>
      <c r="H14" s="61"/>
    </row>
    <row r="15" spans="1:13" s="67" customFormat="1" ht="20.100000000000001" customHeight="1" x14ac:dyDescent="0.25">
      <c r="A15" s="57" t="s">
        <v>143</v>
      </c>
      <c r="B15" s="45">
        <v>817</v>
      </c>
      <c r="C15" s="27" t="s">
        <v>127</v>
      </c>
      <c r="D15" s="60">
        <v>10</v>
      </c>
      <c r="E15" s="58">
        <v>170</v>
      </c>
      <c r="F15" s="60"/>
      <c r="G15" s="60"/>
      <c r="H15" s="61">
        <f t="shared" si="0"/>
        <v>0</v>
      </c>
    </row>
    <row r="16" spans="1:13" s="67" customFormat="1" ht="20.100000000000001" customHeight="1" x14ac:dyDescent="0.25">
      <c r="A16" s="57" t="s">
        <v>144</v>
      </c>
      <c r="B16" s="45">
        <v>817</v>
      </c>
      <c r="C16" s="27" t="s">
        <v>127</v>
      </c>
      <c r="D16" s="60">
        <v>8</v>
      </c>
      <c r="E16" s="58">
        <v>85</v>
      </c>
      <c r="F16" s="60"/>
      <c r="G16" s="60"/>
      <c r="H16" s="61">
        <f t="shared" si="0"/>
        <v>0</v>
      </c>
    </row>
    <row r="17" spans="1:8" ht="20.100000000000001" customHeight="1" x14ac:dyDescent="0.25">
      <c r="A17" s="57" t="s">
        <v>145</v>
      </c>
      <c r="B17" s="45">
        <v>818</v>
      </c>
      <c r="C17" s="27" t="s">
        <v>127</v>
      </c>
      <c r="D17" s="60">
        <v>10</v>
      </c>
      <c r="E17" s="58">
        <v>170</v>
      </c>
      <c r="F17" s="60"/>
      <c r="G17" s="60"/>
      <c r="H17" s="61">
        <f t="shared" si="0"/>
        <v>0</v>
      </c>
    </row>
    <row r="18" spans="1:8" ht="20.100000000000001" customHeight="1" x14ac:dyDescent="0.25">
      <c r="A18" s="57" t="s">
        <v>146</v>
      </c>
      <c r="B18" s="45">
        <v>818</v>
      </c>
      <c r="C18" s="27" t="s">
        <v>127</v>
      </c>
      <c r="D18" s="60">
        <v>8</v>
      </c>
      <c r="E18" s="58">
        <v>85</v>
      </c>
      <c r="F18" s="60"/>
      <c r="G18" s="60"/>
      <c r="H18" s="61">
        <f t="shared" si="0"/>
        <v>0</v>
      </c>
    </row>
    <row r="19" spans="1:8" ht="20.100000000000001" customHeight="1" x14ac:dyDescent="0.25">
      <c r="A19" s="57" t="s">
        <v>147</v>
      </c>
      <c r="B19" s="38">
        <v>817</v>
      </c>
      <c r="C19" s="27" t="s">
        <v>127</v>
      </c>
      <c r="D19" s="60">
        <v>10</v>
      </c>
      <c r="E19" s="58">
        <v>170</v>
      </c>
      <c r="F19" s="58"/>
      <c r="G19" s="58"/>
      <c r="H19" s="61">
        <f t="shared" si="0"/>
        <v>0</v>
      </c>
    </row>
    <row r="20" spans="1:8" s="67" customFormat="1" ht="20.100000000000001" customHeight="1" x14ac:dyDescent="0.25">
      <c r="A20" s="57" t="s">
        <v>148</v>
      </c>
      <c r="B20" s="45">
        <v>816</v>
      </c>
      <c r="C20" s="27" t="s">
        <v>127</v>
      </c>
      <c r="D20" s="60">
        <v>10</v>
      </c>
      <c r="E20" s="58">
        <v>170</v>
      </c>
      <c r="F20" s="60"/>
      <c r="G20" s="60"/>
      <c r="H20" s="61">
        <f t="shared" si="0"/>
        <v>0</v>
      </c>
    </row>
    <row r="21" spans="1:8" ht="20.100000000000001" customHeight="1" x14ac:dyDescent="0.25">
      <c r="A21" s="57" t="s">
        <v>149</v>
      </c>
      <c r="B21" s="45">
        <v>816</v>
      </c>
      <c r="C21" s="27" t="s">
        <v>127</v>
      </c>
      <c r="D21" s="60">
        <v>10</v>
      </c>
      <c r="E21" s="58">
        <v>170</v>
      </c>
      <c r="F21" s="60"/>
      <c r="G21" s="60"/>
      <c r="H21" s="61">
        <f t="shared" si="0"/>
        <v>0</v>
      </c>
    </row>
    <row r="22" spans="1:8" ht="20.100000000000001" customHeight="1" x14ac:dyDescent="0.25">
      <c r="A22" s="62" t="s">
        <v>32</v>
      </c>
      <c r="B22" s="45"/>
      <c r="C22" s="27"/>
      <c r="D22" s="60"/>
      <c r="E22" s="63">
        <f>SUM(E15:E21)</f>
        <v>1020</v>
      </c>
      <c r="F22" s="60"/>
      <c r="G22" s="63">
        <f>SUM(G15:G21)</f>
        <v>0</v>
      </c>
      <c r="H22" s="65">
        <f t="shared" si="0"/>
        <v>0</v>
      </c>
    </row>
    <row r="23" spans="1:8" ht="20.100000000000001" customHeight="1" x14ac:dyDescent="0.25">
      <c r="A23" s="57"/>
      <c r="B23" s="45"/>
      <c r="C23" s="27"/>
      <c r="D23" s="60"/>
      <c r="E23" s="60"/>
      <c r="F23" s="60"/>
      <c r="G23" s="60"/>
      <c r="H23" s="61" t="e">
        <f t="shared" si="0"/>
        <v>#DIV/0!</v>
      </c>
    </row>
    <row r="24" spans="1:8" ht="20.100000000000001" customHeight="1" x14ac:dyDescent="0.25">
      <c r="A24" s="57" t="s">
        <v>151</v>
      </c>
      <c r="B24" s="45" t="s">
        <v>150</v>
      </c>
      <c r="C24" s="27" t="s">
        <v>157</v>
      </c>
      <c r="D24" s="60">
        <v>10</v>
      </c>
      <c r="E24" s="60">
        <v>170</v>
      </c>
      <c r="F24" s="60"/>
      <c r="G24" s="60"/>
      <c r="H24" s="61">
        <f t="shared" si="0"/>
        <v>0</v>
      </c>
    </row>
    <row r="25" spans="1:8" ht="20.100000000000001" customHeight="1" x14ac:dyDescent="0.25">
      <c r="A25" s="57" t="s">
        <v>152</v>
      </c>
      <c r="B25" s="45" t="s">
        <v>150</v>
      </c>
      <c r="C25" s="27" t="s">
        <v>157</v>
      </c>
      <c r="D25" s="60">
        <v>10</v>
      </c>
      <c r="E25" s="60">
        <v>170</v>
      </c>
      <c r="F25" s="60"/>
      <c r="G25" s="60"/>
      <c r="H25" s="61">
        <f t="shared" si="0"/>
        <v>0</v>
      </c>
    </row>
    <row r="26" spans="1:8" ht="20.100000000000001" customHeight="1" x14ac:dyDescent="0.25">
      <c r="A26" s="57" t="s">
        <v>153</v>
      </c>
      <c r="B26" s="45" t="s">
        <v>150</v>
      </c>
      <c r="C26" s="27" t="s">
        <v>157</v>
      </c>
      <c r="D26" s="60">
        <v>10</v>
      </c>
      <c r="E26" s="60">
        <v>230</v>
      </c>
      <c r="F26" s="60"/>
      <c r="G26" s="60"/>
      <c r="H26" s="61">
        <f t="shared" si="0"/>
        <v>0</v>
      </c>
    </row>
    <row r="27" spans="1:8" ht="20.100000000000001" customHeight="1" x14ac:dyDescent="0.25">
      <c r="A27" s="57" t="s">
        <v>154</v>
      </c>
      <c r="B27" s="45" t="s">
        <v>150</v>
      </c>
      <c r="C27" s="27" t="s">
        <v>157</v>
      </c>
      <c r="D27" s="60">
        <v>10</v>
      </c>
      <c r="E27" s="60">
        <v>180</v>
      </c>
      <c r="F27" s="60"/>
      <c r="G27" s="60"/>
      <c r="H27" s="61">
        <f t="shared" si="0"/>
        <v>0</v>
      </c>
    </row>
    <row r="28" spans="1:8" ht="20.100000000000001" customHeight="1" x14ac:dyDescent="0.25">
      <c r="A28" s="57" t="s">
        <v>155</v>
      </c>
      <c r="B28" s="45" t="s">
        <v>150</v>
      </c>
      <c r="C28" s="27" t="s">
        <v>157</v>
      </c>
      <c r="D28" s="60">
        <v>10</v>
      </c>
      <c r="E28" s="60">
        <v>180</v>
      </c>
      <c r="F28" s="60"/>
      <c r="G28" s="60"/>
      <c r="H28" s="61">
        <f t="shared" si="0"/>
        <v>0</v>
      </c>
    </row>
    <row r="29" spans="1:8" ht="20.100000000000001" customHeight="1" x14ac:dyDescent="0.25">
      <c r="A29" s="57" t="s">
        <v>156</v>
      </c>
      <c r="B29" s="45" t="s">
        <v>150</v>
      </c>
      <c r="C29" s="27" t="s">
        <v>157</v>
      </c>
      <c r="D29" s="60">
        <v>10</v>
      </c>
      <c r="E29" s="60">
        <v>180</v>
      </c>
      <c r="F29" s="60"/>
      <c r="G29" s="60"/>
      <c r="H29" s="61">
        <f t="shared" si="0"/>
        <v>0</v>
      </c>
    </row>
    <row r="30" spans="1:8" ht="20.100000000000001" customHeight="1" x14ac:dyDescent="0.25">
      <c r="A30" s="62" t="s">
        <v>33</v>
      </c>
      <c r="B30" s="45"/>
      <c r="C30" s="27"/>
      <c r="D30" s="60"/>
      <c r="E30" s="63">
        <f>SUM(E24:E29)</f>
        <v>1110</v>
      </c>
      <c r="F30" s="60"/>
      <c r="G30" s="63">
        <f>SUM(G24:G29)</f>
        <v>0</v>
      </c>
      <c r="H30" s="65">
        <f t="shared" si="0"/>
        <v>0</v>
      </c>
    </row>
    <row r="31" spans="1:8" ht="20.100000000000001" customHeight="1" x14ac:dyDescent="0.25">
      <c r="A31" s="57"/>
      <c r="B31" s="45"/>
      <c r="C31" s="27"/>
      <c r="D31" s="60"/>
      <c r="E31" s="60"/>
      <c r="F31" s="60"/>
      <c r="G31" s="60"/>
      <c r="H31" s="61"/>
    </row>
    <row r="32" spans="1:8" ht="20.100000000000001" customHeight="1" x14ac:dyDescent="0.25">
      <c r="A32" s="57" t="s">
        <v>158</v>
      </c>
      <c r="B32" s="45">
        <v>850</v>
      </c>
      <c r="C32" s="27" t="s">
        <v>157</v>
      </c>
      <c r="D32" s="60">
        <v>10</v>
      </c>
      <c r="E32" s="60">
        <v>170</v>
      </c>
      <c r="F32" s="60"/>
      <c r="G32" s="60"/>
      <c r="H32" s="61">
        <f t="shared" si="0"/>
        <v>0</v>
      </c>
    </row>
    <row r="33" spans="1:8" ht="20.100000000000001" customHeight="1" x14ac:dyDescent="0.25">
      <c r="A33" s="57" t="s">
        <v>159</v>
      </c>
      <c r="B33" s="45">
        <v>850</v>
      </c>
      <c r="C33" s="27" t="s">
        <v>157</v>
      </c>
      <c r="D33" s="60">
        <v>10</v>
      </c>
      <c r="E33" s="60">
        <v>170</v>
      </c>
      <c r="F33" s="60"/>
      <c r="G33" s="60"/>
      <c r="H33" s="61">
        <f t="shared" si="0"/>
        <v>0</v>
      </c>
    </row>
    <row r="34" spans="1:8" ht="20.100000000000001" customHeight="1" x14ac:dyDescent="0.25">
      <c r="A34" s="57" t="s">
        <v>160</v>
      </c>
      <c r="B34" s="45">
        <v>850</v>
      </c>
      <c r="C34" s="27" t="s">
        <v>157</v>
      </c>
      <c r="D34" s="60">
        <v>10</v>
      </c>
      <c r="E34" s="60">
        <v>200</v>
      </c>
      <c r="F34" s="60"/>
      <c r="G34" s="60"/>
      <c r="H34" s="61">
        <f t="shared" si="0"/>
        <v>0</v>
      </c>
    </row>
    <row r="35" spans="1:8" ht="20.100000000000001" customHeight="1" x14ac:dyDescent="0.25">
      <c r="A35" s="57" t="s">
        <v>161</v>
      </c>
      <c r="B35" s="45">
        <v>850</v>
      </c>
      <c r="C35" s="27" t="s">
        <v>157</v>
      </c>
      <c r="D35" s="60">
        <v>10</v>
      </c>
      <c r="E35" s="60">
        <v>140</v>
      </c>
      <c r="F35" s="60"/>
      <c r="G35" s="60"/>
      <c r="H35" s="61">
        <f t="shared" si="0"/>
        <v>0</v>
      </c>
    </row>
    <row r="36" spans="1:8" ht="20.100000000000001" customHeight="1" x14ac:dyDescent="0.25">
      <c r="A36" s="57" t="s">
        <v>162</v>
      </c>
      <c r="B36" s="45">
        <v>850</v>
      </c>
      <c r="C36" s="27" t="s">
        <v>157</v>
      </c>
      <c r="D36" s="60">
        <v>10</v>
      </c>
      <c r="E36" s="60">
        <v>170</v>
      </c>
      <c r="F36" s="60"/>
      <c r="G36" s="60"/>
      <c r="H36" s="61">
        <f t="shared" si="0"/>
        <v>0</v>
      </c>
    </row>
    <row r="37" spans="1:8" ht="20.100000000000001" customHeight="1" x14ac:dyDescent="0.25">
      <c r="A37" s="62" t="s">
        <v>34</v>
      </c>
      <c r="B37" s="45"/>
      <c r="C37" s="27"/>
      <c r="D37" s="60"/>
      <c r="E37" s="63">
        <f>SUM(E32:E36)</f>
        <v>850</v>
      </c>
      <c r="F37" s="60"/>
      <c r="G37" s="63">
        <f>SUM(G32:G36)</f>
        <v>0</v>
      </c>
      <c r="H37" s="65">
        <f t="shared" si="0"/>
        <v>0</v>
      </c>
    </row>
    <row r="38" spans="1:8" ht="20.100000000000001" customHeight="1" x14ac:dyDescent="0.25">
      <c r="A38" s="57"/>
      <c r="B38" s="45"/>
      <c r="C38" s="27"/>
      <c r="D38" s="60"/>
      <c r="E38" s="60"/>
      <c r="F38" s="60"/>
      <c r="G38" s="60"/>
      <c r="H38" s="61"/>
    </row>
    <row r="39" spans="1:8" ht="20.100000000000001" customHeight="1" thickBot="1" x14ac:dyDescent="0.3">
      <c r="A39" s="68"/>
      <c r="B39" s="69"/>
      <c r="C39" s="70"/>
      <c r="D39" s="71"/>
      <c r="E39" s="72"/>
      <c r="F39" s="71"/>
      <c r="G39" s="72"/>
      <c r="H39" s="73"/>
    </row>
    <row r="40" spans="1:8" ht="20.100000000000001" customHeight="1" x14ac:dyDescent="0.25">
      <c r="A40" s="74"/>
      <c r="B40" s="75"/>
      <c r="C40" s="76"/>
      <c r="D40" s="76"/>
      <c r="E40" s="77"/>
      <c r="F40" s="76"/>
      <c r="G40" s="78"/>
      <c r="H40" s="78"/>
    </row>
    <row r="41" spans="1:8" ht="20.100000000000001" customHeight="1" x14ac:dyDescent="0.25">
      <c r="A41" s="79"/>
      <c r="B41" s="79"/>
      <c r="C41" s="80"/>
      <c r="D41" s="81"/>
      <c r="E41" s="81"/>
      <c r="F41" s="81"/>
      <c r="G41" s="81"/>
      <c r="H41" s="82"/>
    </row>
    <row r="42" spans="1:8" ht="20.100000000000001" customHeight="1" x14ac:dyDescent="0.25">
      <c r="A42" s="79"/>
      <c r="B42" s="79"/>
      <c r="C42" s="80"/>
      <c r="D42" s="81"/>
      <c r="E42" s="81"/>
      <c r="F42" s="81"/>
      <c r="G42" s="81"/>
      <c r="H42" s="82"/>
    </row>
    <row r="43" spans="1:8" ht="20.100000000000001" customHeight="1" x14ac:dyDescent="0.25">
      <c r="A43" s="79"/>
      <c r="B43" s="79"/>
      <c r="C43" s="80"/>
      <c r="D43" s="81"/>
      <c r="E43" s="81"/>
      <c r="F43" s="81"/>
      <c r="G43" s="81"/>
      <c r="H43" s="82"/>
    </row>
    <row r="44" spans="1:8" ht="20.100000000000001" customHeight="1" x14ac:dyDescent="0.25">
      <c r="A44" s="83"/>
      <c r="B44" s="83"/>
      <c r="C44" s="80"/>
      <c r="D44" s="81"/>
      <c r="E44" s="81"/>
      <c r="F44" s="81"/>
      <c r="G44" s="81"/>
      <c r="H44" s="82"/>
    </row>
    <row r="47" spans="1:8" x14ac:dyDescent="0.25">
      <c r="A47" s="84"/>
    </row>
    <row r="48" spans="1:8" x14ac:dyDescent="0.25">
      <c r="A48" s="74"/>
      <c r="B48" s="75"/>
      <c r="C48" s="76"/>
      <c r="D48" s="76"/>
      <c r="E48" s="77"/>
      <c r="F48" s="76"/>
      <c r="G48" s="78"/>
      <c r="H48" s="78"/>
    </row>
    <row r="49" spans="1:8" x14ac:dyDescent="0.25">
      <c r="A49" s="79"/>
      <c r="B49" s="79"/>
      <c r="C49" s="80"/>
      <c r="D49" s="81"/>
      <c r="E49" s="81"/>
      <c r="F49" s="81"/>
      <c r="G49" s="81"/>
      <c r="H49" s="82"/>
    </row>
    <row r="50" spans="1:8" x14ac:dyDescent="0.25">
      <c r="A50" s="83"/>
      <c r="B50" s="83"/>
      <c r="C50" s="80"/>
      <c r="D50" s="81"/>
      <c r="E50" s="81"/>
      <c r="F50" s="81"/>
      <c r="G50" s="81"/>
      <c r="H50" s="82"/>
    </row>
    <row r="51" spans="1:8" x14ac:dyDescent="0.25">
      <c r="A51" s="79"/>
      <c r="B51" s="79"/>
      <c r="C51" s="80"/>
      <c r="D51" s="81"/>
      <c r="E51" s="81"/>
      <c r="F51" s="81"/>
      <c r="G51" s="81"/>
      <c r="H51" s="82"/>
    </row>
    <row r="52" spans="1:8" x14ac:dyDescent="0.25">
      <c r="A52" s="79"/>
      <c r="B52" s="79"/>
      <c r="C52" s="80"/>
      <c r="D52" s="81"/>
      <c r="E52" s="81"/>
      <c r="F52" s="81"/>
      <c r="G52" s="81"/>
      <c r="H52" s="82"/>
    </row>
    <row r="53" spans="1:8" x14ac:dyDescent="0.25">
      <c r="A53" s="83"/>
      <c r="B53" s="83"/>
      <c r="C53" s="80"/>
      <c r="D53" s="81"/>
      <c r="E53" s="81"/>
      <c r="F53" s="81"/>
      <c r="G53" s="81"/>
      <c r="H53" s="82"/>
    </row>
    <row r="54" spans="1:8" x14ac:dyDescent="0.25">
      <c r="A54" s="79"/>
      <c r="B54" s="79"/>
      <c r="C54" s="80"/>
      <c r="D54" s="81"/>
      <c r="E54" s="81"/>
      <c r="F54" s="81"/>
      <c r="G54" s="81"/>
      <c r="H54" s="82"/>
    </row>
    <row r="56" spans="1:8" x14ac:dyDescent="0.25">
      <c r="A56" s="34"/>
    </row>
    <row r="57" spans="1:8" x14ac:dyDescent="0.25">
      <c r="A57" s="35"/>
    </row>
  </sheetData>
  <mergeCells count="5">
    <mergeCell ref="A1:H1"/>
    <mergeCell ref="A2:H2"/>
    <mergeCell ref="A3:H3"/>
    <mergeCell ref="A4:H4"/>
    <mergeCell ref="A5:D5"/>
  </mergeCells>
  <phoneticPr fontId="28" type="noConversion"/>
  <printOptions horizontalCentered="1"/>
  <pageMargins left="0.7" right="0.7" top="0.5" bottom="0.5" header="0" footer="0"/>
  <pageSetup scale="91" fitToHeight="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A4BD21-0802-4903-BB9E-FFDDB1407268}">
  <sheetPr>
    <pageSetUpPr fitToPage="1"/>
  </sheetPr>
  <dimension ref="A1:M57"/>
  <sheetViews>
    <sheetView topLeftCell="A7" zoomScale="80" zoomScaleNormal="80" workbookViewId="0">
      <selection activeCell="E37" sqref="E37"/>
    </sheetView>
  </sheetViews>
  <sheetFormatPr defaultColWidth="9.140625" defaultRowHeight="15" x14ac:dyDescent="0.25"/>
  <cols>
    <col min="1" max="1" width="18.28515625" style="3" customWidth="1"/>
    <col min="2" max="2" width="15.42578125" style="3" customWidth="1"/>
    <col min="3" max="3" width="9.85546875" style="3" customWidth="1"/>
    <col min="4" max="4" width="10.140625" style="3" customWidth="1"/>
    <col min="5" max="5" width="11.5703125" style="3" customWidth="1"/>
    <col min="6" max="6" width="10.85546875" style="3" customWidth="1"/>
    <col min="7" max="7" width="11.5703125" style="3" customWidth="1"/>
    <col min="8" max="8" width="12" style="3" customWidth="1"/>
    <col min="9" max="16384" width="9.140625" style="3"/>
  </cols>
  <sheetData>
    <row r="1" spans="1:13" ht="53.25" customHeight="1" x14ac:dyDescent="0.45">
      <c r="A1" s="152" t="s">
        <v>0</v>
      </c>
      <c r="B1" s="152"/>
      <c r="C1" s="152"/>
      <c r="D1" s="152"/>
      <c r="E1" s="152"/>
      <c r="F1" s="152"/>
      <c r="G1" s="152"/>
      <c r="H1" s="152"/>
      <c r="I1" s="1"/>
      <c r="J1" s="1"/>
      <c r="K1" s="1"/>
      <c r="L1" s="1"/>
      <c r="M1" s="2"/>
    </row>
    <row r="2" spans="1:13" ht="20.25" x14ac:dyDescent="0.25">
      <c r="A2" s="153" t="s">
        <v>23</v>
      </c>
      <c r="B2" s="153"/>
      <c r="C2" s="153"/>
      <c r="D2" s="153"/>
      <c r="E2" s="153"/>
      <c r="F2" s="153"/>
      <c r="G2" s="153"/>
      <c r="H2" s="153"/>
      <c r="I2" s="4"/>
      <c r="J2" s="4"/>
      <c r="K2" s="4"/>
      <c r="L2" s="4"/>
      <c r="M2" s="5"/>
    </row>
    <row r="3" spans="1:13" ht="21" x14ac:dyDescent="0.25">
      <c r="A3" s="154" t="s">
        <v>22</v>
      </c>
      <c r="B3" s="154"/>
      <c r="C3" s="154"/>
      <c r="D3" s="154"/>
      <c r="E3" s="154"/>
      <c r="F3" s="154"/>
      <c r="G3" s="154"/>
      <c r="H3" s="154"/>
      <c r="I3" s="6"/>
      <c r="J3" s="6"/>
      <c r="K3" s="6"/>
      <c r="L3" s="6"/>
      <c r="M3" s="7"/>
    </row>
    <row r="4" spans="1:13" ht="15" customHeight="1" x14ac:dyDescent="0.25">
      <c r="A4" s="155"/>
      <c r="B4" s="155"/>
      <c r="C4" s="155"/>
      <c r="D4" s="155"/>
      <c r="E4" s="155"/>
      <c r="F4" s="155"/>
      <c r="G4" s="155"/>
      <c r="H4" s="155"/>
      <c r="I4" s="8"/>
      <c r="J4" s="8"/>
      <c r="K4" s="8"/>
      <c r="L4" s="8"/>
    </row>
    <row r="5" spans="1:13" ht="15" customHeight="1" x14ac:dyDescent="0.25">
      <c r="A5" s="182" t="s">
        <v>121</v>
      </c>
      <c r="B5" s="182"/>
      <c r="C5" s="182"/>
      <c r="D5" s="182"/>
      <c r="E5" s="54"/>
      <c r="F5" s="54"/>
      <c r="G5" s="54"/>
      <c r="H5" s="55"/>
      <c r="I5" s="55"/>
      <c r="J5" s="55"/>
      <c r="K5" s="55"/>
      <c r="L5" s="55"/>
    </row>
    <row r="6" spans="1:13" ht="6.75" customHeight="1" thickBot="1" x14ac:dyDescent="0.3">
      <c r="A6" s="56"/>
      <c r="B6" s="56"/>
      <c r="C6" s="56"/>
      <c r="D6" s="56"/>
      <c r="E6" s="56"/>
      <c r="F6" s="56"/>
      <c r="G6" s="56"/>
      <c r="H6" s="55"/>
      <c r="I6" s="55"/>
      <c r="J6" s="55"/>
      <c r="K6" s="55"/>
      <c r="L6" s="55"/>
    </row>
    <row r="7" spans="1:13" ht="54.75" thickBot="1" x14ac:dyDescent="0.3">
      <c r="A7" s="10" t="s">
        <v>2</v>
      </c>
      <c r="B7" s="10" t="s">
        <v>3</v>
      </c>
      <c r="C7" s="10" t="s">
        <v>5</v>
      </c>
      <c r="D7" s="10" t="s">
        <v>6</v>
      </c>
      <c r="E7" s="10" t="s">
        <v>18</v>
      </c>
      <c r="F7" s="10" t="s">
        <v>19</v>
      </c>
      <c r="G7" s="10" t="s">
        <v>20</v>
      </c>
      <c r="H7" s="10" t="s">
        <v>21</v>
      </c>
    </row>
    <row r="8" spans="1:13" ht="20.100000000000001" customHeight="1" x14ac:dyDescent="0.25">
      <c r="A8" s="57" t="s">
        <v>163</v>
      </c>
      <c r="B8" s="38">
        <v>864</v>
      </c>
      <c r="C8" s="14" t="s">
        <v>168</v>
      </c>
      <c r="D8" s="58"/>
      <c r="E8" s="58">
        <v>255</v>
      </c>
      <c r="F8" s="58"/>
      <c r="G8" s="58"/>
      <c r="H8" s="59">
        <f t="shared" ref="H8:H30" si="0">G8/E8</f>
        <v>0</v>
      </c>
    </row>
    <row r="9" spans="1:13" ht="20.100000000000001" customHeight="1" x14ac:dyDescent="0.25">
      <c r="A9" s="57" t="s">
        <v>164</v>
      </c>
      <c r="B9" s="38">
        <v>864</v>
      </c>
      <c r="C9" s="14" t="s">
        <v>157</v>
      </c>
      <c r="D9" s="58">
        <v>10</v>
      </c>
      <c r="E9" s="58">
        <v>170</v>
      </c>
      <c r="F9" s="58"/>
      <c r="G9" s="58"/>
      <c r="H9" s="59">
        <f t="shared" si="0"/>
        <v>0</v>
      </c>
    </row>
    <row r="10" spans="1:13" ht="20.100000000000001" customHeight="1" x14ac:dyDescent="0.25">
      <c r="A10" s="57" t="s">
        <v>165</v>
      </c>
      <c r="B10" s="38">
        <v>864</v>
      </c>
      <c r="C10" s="14" t="s">
        <v>157</v>
      </c>
      <c r="D10" s="58">
        <v>10</v>
      </c>
      <c r="E10" s="58">
        <v>170</v>
      </c>
      <c r="F10" s="58"/>
      <c r="G10" s="58"/>
      <c r="H10" s="59">
        <f t="shared" si="0"/>
        <v>0</v>
      </c>
    </row>
    <row r="11" spans="1:13" ht="20.100000000000001" customHeight="1" x14ac:dyDescent="0.25">
      <c r="A11" s="57" t="s">
        <v>166</v>
      </c>
      <c r="B11" s="38">
        <v>864</v>
      </c>
      <c r="C11" s="14" t="s">
        <v>157</v>
      </c>
      <c r="D11" s="58">
        <v>10</v>
      </c>
      <c r="E11" s="58">
        <v>170</v>
      </c>
      <c r="F11" s="58"/>
      <c r="G11" s="58"/>
      <c r="H11" s="59">
        <f t="shared" si="0"/>
        <v>0</v>
      </c>
    </row>
    <row r="12" spans="1:13" s="67" customFormat="1" ht="20.100000000000001" customHeight="1" x14ac:dyDescent="0.25">
      <c r="A12" s="57" t="s">
        <v>167</v>
      </c>
      <c r="B12" s="38">
        <v>864</v>
      </c>
      <c r="C12" s="14" t="s">
        <v>157</v>
      </c>
      <c r="D12" s="58">
        <v>10</v>
      </c>
      <c r="E12" s="58">
        <v>170</v>
      </c>
      <c r="F12" s="60"/>
      <c r="G12" s="60"/>
      <c r="H12" s="61">
        <f t="shared" si="0"/>
        <v>0</v>
      </c>
    </row>
    <row r="13" spans="1:13" s="67" customFormat="1" ht="20.100000000000001" customHeight="1" x14ac:dyDescent="0.25">
      <c r="A13" s="62" t="s">
        <v>35</v>
      </c>
      <c r="B13" s="38"/>
      <c r="C13" s="14"/>
      <c r="D13" s="58"/>
      <c r="E13" s="64">
        <f>SUM(E8:E12)</f>
        <v>935</v>
      </c>
      <c r="F13" s="58"/>
      <c r="G13" s="64">
        <f>SUM(G8:G12)</f>
        <v>0</v>
      </c>
      <c r="H13" s="65">
        <f t="shared" si="0"/>
        <v>0</v>
      </c>
    </row>
    <row r="14" spans="1:13" s="67" customFormat="1" ht="20.100000000000001" customHeight="1" x14ac:dyDescent="0.25">
      <c r="A14" s="57"/>
      <c r="B14" s="45"/>
      <c r="C14" s="14"/>
      <c r="D14" s="58"/>
      <c r="E14" s="58"/>
      <c r="F14" s="60"/>
      <c r="G14" s="60"/>
      <c r="H14" s="61"/>
    </row>
    <row r="15" spans="1:13" s="67" customFormat="1" ht="20.100000000000001" customHeight="1" x14ac:dyDescent="0.25">
      <c r="A15" s="57" t="s">
        <v>169</v>
      </c>
      <c r="B15" s="38">
        <v>864</v>
      </c>
      <c r="C15" s="14" t="s">
        <v>157</v>
      </c>
      <c r="D15" s="58">
        <v>10</v>
      </c>
      <c r="E15" s="58">
        <v>260</v>
      </c>
      <c r="F15" s="60"/>
      <c r="G15" s="60"/>
      <c r="H15" s="61">
        <f t="shared" si="0"/>
        <v>0</v>
      </c>
    </row>
    <row r="16" spans="1:13" s="67" customFormat="1" ht="20.100000000000001" customHeight="1" x14ac:dyDescent="0.25">
      <c r="A16" s="57" t="s">
        <v>170</v>
      </c>
      <c r="B16" s="38">
        <v>864</v>
      </c>
      <c r="C16" s="14" t="s">
        <v>157</v>
      </c>
      <c r="D16" s="58">
        <v>10</v>
      </c>
      <c r="E16" s="58">
        <v>260</v>
      </c>
      <c r="F16" s="60"/>
      <c r="G16" s="60"/>
      <c r="H16" s="61">
        <f t="shared" si="0"/>
        <v>0</v>
      </c>
    </row>
    <row r="17" spans="1:8" ht="20.100000000000001" customHeight="1" x14ac:dyDescent="0.25">
      <c r="A17" s="57" t="s">
        <v>171</v>
      </c>
      <c r="B17" s="38">
        <v>864</v>
      </c>
      <c r="C17" s="14" t="s">
        <v>157</v>
      </c>
      <c r="D17" s="58">
        <v>10</v>
      </c>
      <c r="E17" s="58">
        <v>170</v>
      </c>
      <c r="F17" s="60"/>
      <c r="G17" s="60"/>
      <c r="H17" s="61">
        <f t="shared" si="0"/>
        <v>0</v>
      </c>
    </row>
    <row r="18" spans="1:8" ht="20.100000000000001" customHeight="1" x14ac:dyDescent="0.25">
      <c r="A18" s="57" t="s">
        <v>172</v>
      </c>
      <c r="B18" s="38">
        <v>864</v>
      </c>
      <c r="C18" s="14" t="s">
        <v>157</v>
      </c>
      <c r="D18" s="58">
        <v>10</v>
      </c>
      <c r="E18" s="58">
        <v>170</v>
      </c>
      <c r="F18" s="60"/>
      <c r="G18" s="60"/>
      <c r="H18" s="61">
        <f t="shared" si="0"/>
        <v>0</v>
      </c>
    </row>
    <row r="19" spans="1:8" ht="20.100000000000001" customHeight="1" x14ac:dyDescent="0.25">
      <c r="A19" s="57" t="s">
        <v>173</v>
      </c>
      <c r="B19" s="38">
        <v>864</v>
      </c>
      <c r="C19" s="14" t="s">
        <v>157</v>
      </c>
      <c r="D19" s="58">
        <v>10</v>
      </c>
      <c r="E19" s="58">
        <v>170</v>
      </c>
      <c r="F19" s="58"/>
      <c r="G19" s="58"/>
      <c r="H19" s="61">
        <f t="shared" si="0"/>
        <v>0</v>
      </c>
    </row>
    <row r="20" spans="1:8" s="67" customFormat="1" ht="20.100000000000001" customHeight="1" x14ac:dyDescent="0.25">
      <c r="A20" s="57" t="s">
        <v>174</v>
      </c>
      <c r="B20" s="38">
        <v>864</v>
      </c>
      <c r="C20" s="14" t="s">
        <v>157</v>
      </c>
      <c r="D20" s="58">
        <v>10</v>
      </c>
      <c r="E20" s="58">
        <v>170</v>
      </c>
      <c r="F20" s="60"/>
      <c r="G20" s="60"/>
      <c r="H20" s="61">
        <f t="shared" si="0"/>
        <v>0</v>
      </c>
    </row>
    <row r="21" spans="1:8" ht="20.100000000000001" customHeight="1" x14ac:dyDescent="0.25">
      <c r="A21" s="57" t="s">
        <v>175</v>
      </c>
      <c r="B21" s="38">
        <v>864</v>
      </c>
      <c r="C21" s="14" t="s">
        <v>157</v>
      </c>
      <c r="D21" s="58">
        <v>10</v>
      </c>
      <c r="E21" s="58">
        <v>170</v>
      </c>
      <c r="F21" s="60"/>
      <c r="G21" s="60"/>
      <c r="H21" s="61">
        <f t="shared" si="0"/>
        <v>0</v>
      </c>
    </row>
    <row r="22" spans="1:8" ht="20.100000000000001" customHeight="1" x14ac:dyDescent="0.25">
      <c r="A22" s="57" t="s">
        <v>176</v>
      </c>
      <c r="B22" s="38">
        <v>864</v>
      </c>
      <c r="C22" s="14" t="s">
        <v>157</v>
      </c>
      <c r="D22" s="58">
        <v>10</v>
      </c>
      <c r="E22" s="58">
        <v>170</v>
      </c>
      <c r="F22" s="60"/>
      <c r="G22" s="60"/>
      <c r="H22" s="61">
        <f t="shared" si="0"/>
        <v>0</v>
      </c>
    </row>
    <row r="23" spans="1:8" ht="20.100000000000001" customHeight="1" x14ac:dyDescent="0.25">
      <c r="A23" s="62" t="s">
        <v>36</v>
      </c>
      <c r="B23" s="45"/>
      <c r="C23" s="27"/>
      <c r="D23" s="60"/>
      <c r="E23" s="63">
        <f>SUM(E15:E22)</f>
        <v>1540</v>
      </c>
      <c r="F23" s="60"/>
      <c r="G23" s="63">
        <f>SUM(G15:G22)</f>
        <v>0</v>
      </c>
      <c r="H23" s="65">
        <f t="shared" si="0"/>
        <v>0</v>
      </c>
    </row>
    <row r="24" spans="1:8" ht="20.100000000000001" customHeight="1" x14ac:dyDescent="0.25">
      <c r="A24" s="57"/>
      <c r="B24" s="45"/>
      <c r="C24" s="27"/>
      <c r="D24" s="60"/>
      <c r="E24" s="60"/>
      <c r="F24" s="60"/>
      <c r="G24" s="60"/>
      <c r="H24" s="61"/>
    </row>
    <row r="25" spans="1:8" ht="20.100000000000001" customHeight="1" x14ac:dyDescent="0.25">
      <c r="A25" s="57" t="s">
        <v>177</v>
      </c>
      <c r="B25" s="45">
        <v>895</v>
      </c>
      <c r="C25" s="27" t="s">
        <v>157</v>
      </c>
      <c r="D25" s="58">
        <v>12</v>
      </c>
      <c r="E25" s="60">
        <v>290</v>
      </c>
      <c r="F25" s="60"/>
      <c r="G25" s="60"/>
      <c r="H25" s="61">
        <f t="shared" si="0"/>
        <v>0</v>
      </c>
    </row>
    <row r="26" spans="1:8" ht="20.100000000000001" customHeight="1" x14ac:dyDescent="0.25">
      <c r="A26" s="57" t="s">
        <v>178</v>
      </c>
      <c r="B26" s="45">
        <v>895</v>
      </c>
      <c r="C26" s="27" t="s">
        <v>99</v>
      </c>
      <c r="D26" s="58" t="s">
        <v>183</v>
      </c>
      <c r="E26" s="60">
        <v>170</v>
      </c>
      <c r="F26" s="60"/>
      <c r="G26" s="60"/>
      <c r="H26" s="61">
        <f t="shared" si="0"/>
        <v>0</v>
      </c>
    </row>
    <row r="27" spans="1:8" ht="20.100000000000001" customHeight="1" x14ac:dyDescent="0.25">
      <c r="A27" s="57" t="s">
        <v>179</v>
      </c>
      <c r="B27" s="45">
        <v>895</v>
      </c>
      <c r="C27" s="27" t="s">
        <v>157</v>
      </c>
      <c r="D27" s="58">
        <v>12</v>
      </c>
      <c r="E27" s="60">
        <v>290</v>
      </c>
      <c r="F27" s="60"/>
      <c r="G27" s="60"/>
      <c r="H27" s="61">
        <f t="shared" si="0"/>
        <v>0</v>
      </c>
    </row>
    <row r="28" spans="1:8" ht="20.100000000000001" customHeight="1" x14ac:dyDescent="0.25">
      <c r="A28" s="57" t="s">
        <v>180</v>
      </c>
      <c r="B28" s="45">
        <v>895</v>
      </c>
      <c r="C28" s="27" t="s">
        <v>157</v>
      </c>
      <c r="D28" s="58">
        <v>10</v>
      </c>
      <c r="E28" s="60">
        <v>260</v>
      </c>
      <c r="F28" s="60"/>
      <c r="G28" s="60"/>
      <c r="H28" s="61">
        <f t="shared" si="0"/>
        <v>0</v>
      </c>
    </row>
    <row r="29" spans="1:8" ht="20.100000000000001" customHeight="1" x14ac:dyDescent="0.25">
      <c r="A29" s="57" t="s">
        <v>181</v>
      </c>
      <c r="B29" s="45">
        <v>895</v>
      </c>
      <c r="C29" s="27" t="s">
        <v>157</v>
      </c>
      <c r="D29" s="58">
        <v>10</v>
      </c>
      <c r="E29" s="60">
        <v>260</v>
      </c>
      <c r="F29" s="60"/>
      <c r="G29" s="60"/>
      <c r="H29" s="61">
        <f t="shared" ref="H29" si="1">G29/E29</f>
        <v>0</v>
      </c>
    </row>
    <row r="30" spans="1:8" ht="20.100000000000001" customHeight="1" x14ac:dyDescent="0.25">
      <c r="A30" s="57" t="s">
        <v>182</v>
      </c>
      <c r="B30" s="45">
        <v>895</v>
      </c>
      <c r="C30" s="27" t="s">
        <v>157</v>
      </c>
      <c r="D30" s="58">
        <v>10</v>
      </c>
      <c r="E30" s="60">
        <v>260</v>
      </c>
      <c r="F30" s="60"/>
      <c r="G30" s="60"/>
      <c r="H30" s="61">
        <f t="shared" si="0"/>
        <v>0</v>
      </c>
    </row>
    <row r="31" spans="1:8" ht="20.100000000000001" customHeight="1" x14ac:dyDescent="0.25">
      <c r="A31" s="62" t="s">
        <v>37</v>
      </c>
      <c r="B31" s="38"/>
      <c r="C31" s="14"/>
      <c r="D31" s="58"/>
      <c r="E31" s="64">
        <f>SUM(E25:E30)</f>
        <v>1530</v>
      </c>
      <c r="F31" s="58"/>
      <c r="G31" s="64">
        <f>SUM(G25:G30)</f>
        <v>0</v>
      </c>
      <c r="H31" s="65">
        <f t="shared" ref="H31" si="2">G31/E31</f>
        <v>0</v>
      </c>
    </row>
    <row r="32" spans="1:8" ht="20.100000000000001" customHeight="1" x14ac:dyDescent="0.25">
      <c r="A32" s="57"/>
      <c r="B32" s="45"/>
      <c r="C32" s="14"/>
      <c r="D32" s="58"/>
      <c r="E32" s="58"/>
      <c r="F32" s="60"/>
      <c r="G32" s="60"/>
      <c r="H32" s="61"/>
    </row>
    <row r="33" spans="1:8" ht="20.100000000000001" customHeight="1" x14ac:dyDescent="0.25">
      <c r="A33" s="57"/>
      <c r="B33" s="45"/>
      <c r="C33" s="14"/>
      <c r="D33" s="58"/>
      <c r="E33" s="58"/>
      <c r="F33" s="60"/>
      <c r="G33" s="60"/>
      <c r="H33" s="61"/>
    </row>
    <row r="34" spans="1:8" ht="20.100000000000001" customHeight="1" x14ac:dyDescent="0.25">
      <c r="A34" s="57"/>
      <c r="B34" s="45"/>
      <c r="C34" s="14"/>
      <c r="D34" s="58"/>
      <c r="E34" s="58"/>
      <c r="F34" s="60"/>
      <c r="G34" s="60"/>
      <c r="H34" s="61"/>
    </row>
    <row r="35" spans="1:8" ht="20.100000000000001" customHeight="1" x14ac:dyDescent="0.25">
      <c r="A35" s="57"/>
      <c r="B35" s="45"/>
      <c r="C35" s="14"/>
      <c r="D35" s="58"/>
      <c r="E35" s="58"/>
      <c r="F35" s="60"/>
      <c r="G35" s="60"/>
      <c r="H35" s="61"/>
    </row>
    <row r="36" spans="1:8" ht="20.100000000000001" customHeight="1" x14ac:dyDescent="0.25">
      <c r="A36" s="57"/>
      <c r="B36" s="45"/>
      <c r="C36" s="14"/>
      <c r="D36" s="58"/>
      <c r="E36" s="58"/>
      <c r="F36" s="60"/>
      <c r="G36" s="60"/>
      <c r="H36" s="61"/>
    </row>
    <row r="37" spans="1:8" ht="20.100000000000001" customHeight="1" x14ac:dyDescent="0.25">
      <c r="A37" s="57"/>
      <c r="B37" s="45"/>
      <c r="C37" s="14"/>
      <c r="D37" s="58"/>
      <c r="E37" s="58"/>
      <c r="F37" s="60"/>
      <c r="G37" s="60"/>
      <c r="H37" s="61"/>
    </row>
    <row r="38" spans="1:8" ht="20.100000000000001" customHeight="1" x14ac:dyDescent="0.25">
      <c r="A38" s="57"/>
      <c r="B38" s="45"/>
      <c r="C38" s="14"/>
      <c r="D38" s="58"/>
      <c r="E38" s="58"/>
      <c r="F38" s="60"/>
      <c r="G38" s="60"/>
      <c r="H38" s="61"/>
    </row>
    <row r="39" spans="1:8" ht="20.100000000000001" customHeight="1" thickBot="1" x14ac:dyDescent="0.3">
      <c r="A39" s="121"/>
      <c r="B39" s="49"/>
      <c r="C39" s="31"/>
      <c r="D39" s="118"/>
      <c r="E39" s="119"/>
      <c r="F39" s="118"/>
      <c r="G39" s="119"/>
      <c r="H39" s="120"/>
    </row>
    <row r="40" spans="1:8" ht="20.100000000000001" customHeight="1" x14ac:dyDescent="0.25">
      <c r="A40" s="74"/>
      <c r="B40" s="75"/>
      <c r="C40" s="76"/>
      <c r="D40" s="76"/>
      <c r="E40" s="77"/>
      <c r="F40" s="76"/>
      <c r="G40" s="78"/>
      <c r="H40" s="78"/>
    </row>
    <row r="41" spans="1:8" ht="20.100000000000001" customHeight="1" x14ac:dyDescent="0.25">
      <c r="A41" s="79"/>
      <c r="B41" s="79"/>
      <c r="C41" s="80"/>
      <c r="D41" s="81"/>
      <c r="E41" s="81"/>
      <c r="F41" s="81"/>
      <c r="G41" s="81"/>
      <c r="H41" s="82"/>
    </row>
    <row r="42" spans="1:8" ht="20.100000000000001" customHeight="1" x14ac:dyDescent="0.25">
      <c r="A42" s="79"/>
      <c r="B42" s="79"/>
      <c r="C42" s="80"/>
      <c r="D42" s="81"/>
      <c r="E42" s="81"/>
      <c r="F42" s="81"/>
      <c r="G42" s="81"/>
      <c r="H42" s="82"/>
    </row>
    <row r="43" spans="1:8" ht="20.100000000000001" customHeight="1" x14ac:dyDescent="0.25">
      <c r="A43" s="79"/>
      <c r="B43" s="79"/>
      <c r="C43" s="80"/>
      <c r="D43" s="81"/>
      <c r="E43" s="81"/>
      <c r="F43" s="81"/>
      <c r="G43" s="81"/>
      <c r="H43" s="82"/>
    </row>
    <row r="44" spans="1:8" ht="20.100000000000001" customHeight="1" x14ac:dyDescent="0.25">
      <c r="A44" s="83"/>
      <c r="B44" s="83"/>
      <c r="C44" s="80"/>
      <c r="D44" s="81"/>
      <c r="E44" s="81"/>
      <c r="F44" s="81"/>
      <c r="G44" s="81"/>
      <c r="H44" s="82"/>
    </row>
    <row r="47" spans="1:8" x14ac:dyDescent="0.25">
      <c r="A47" s="84"/>
    </row>
    <row r="48" spans="1:8" x14ac:dyDescent="0.25">
      <c r="A48" s="74"/>
      <c r="B48" s="75"/>
      <c r="C48" s="76"/>
      <c r="D48" s="76"/>
      <c r="E48" s="77"/>
      <c r="F48" s="76"/>
      <c r="G48" s="78"/>
      <c r="H48" s="78"/>
    </row>
    <row r="49" spans="1:8" x14ac:dyDescent="0.25">
      <c r="A49" s="79"/>
      <c r="B49" s="79"/>
      <c r="C49" s="80"/>
      <c r="D49" s="81"/>
      <c r="E49" s="81"/>
      <c r="F49" s="81"/>
      <c r="G49" s="81"/>
      <c r="H49" s="82"/>
    </row>
    <row r="50" spans="1:8" x14ac:dyDescent="0.25">
      <c r="A50" s="83"/>
      <c r="B50" s="83"/>
      <c r="C50" s="80"/>
      <c r="D50" s="81"/>
      <c r="E50" s="81"/>
      <c r="F50" s="81"/>
      <c r="G50" s="81"/>
      <c r="H50" s="82"/>
    </row>
    <row r="51" spans="1:8" x14ac:dyDescent="0.25">
      <c r="A51" s="79"/>
      <c r="B51" s="79"/>
      <c r="C51" s="80"/>
      <c r="D51" s="81"/>
      <c r="E51" s="81"/>
      <c r="F51" s="81"/>
      <c r="G51" s="81"/>
      <c r="H51" s="82"/>
    </row>
    <row r="52" spans="1:8" x14ac:dyDescent="0.25">
      <c r="A52" s="79"/>
      <c r="B52" s="79"/>
      <c r="C52" s="80"/>
      <c r="D52" s="81"/>
      <c r="E52" s="81"/>
      <c r="F52" s="81"/>
      <c r="G52" s="81"/>
      <c r="H52" s="82"/>
    </row>
    <row r="53" spans="1:8" x14ac:dyDescent="0.25">
      <c r="A53" s="83"/>
      <c r="B53" s="83"/>
      <c r="C53" s="80"/>
      <c r="D53" s="81"/>
      <c r="E53" s="81"/>
      <c r="F53" s="81"/>
      <c r="G53" s="81"/>
      <c r="H53" s="82"/>
    </row>
    <row r="54" spans="1:8" x14ac:dyDescent="0.25">
      <c r="A54" s="79"/>
      <c r="B54" s="79"/>
      <c r="C54" s="80"/>
      <c r="D54" s="81"/>
      <c r="E54" s="81"/>
      <c r="F54" s="81"/>
      <c r="G54" s="81"/>
      <c r="H54" s="82"/>
    </row>
    <row r="56" spans="1:8" x14ac:dyDescent="0.25">
      <c r="A56" s="34"/>
    </row>
    <row r="57" spans="1:8" x14ac:dyDescent="0.25">
      <c r="A57" s="35"/>
    </row>
  </sheetData>
  <mergeCells count="5">
    <mergeCell ref="A1:H1"/>
    <mergeCell ref="A2:H2"/>
    <mergeCell ref="A3:H3"/>
    <mergeCell ref="A4:H4"/>
    <mergeCell ref="A5:D5"/>
  </mergeCells>
  <phoneticPr fontId="28" type="noConversion"/>
  <printOptions horizontalCentered="1"/>
  <pageMargins left="0.7" right="0.7" top="0.5" bottom="0.5" header="0" footer="0"/>
  <pageSetup scale="91" fitToHeight="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9FDEEF-BD4C-46A2-9334-4357BD487994}">
  <sheetPr>
    <pageSetUpPr fitToPage="1"/>
  </sheetPr>
  <dimension ref="A1:M57"/>
  <sheetViews>
    <sheetView topLeftCell="A8" zoomScale="80" zoomScaleNormal="80" workbookViewId="0">
      <selection activeCell="B24" sqref="B24"/>
    </sheetView>
  </sheetViews>
  <sheetFormatPr defaultColWidth="9.140625" defaultRowHeight="15" x14ac:dyDescent="0.25"/>
  <cols>
    <col min="1" max="1" width="18.28515625" style="3" customWidth="1"/>
    <col min="2" max="2" width="15.42578125" style="3" customWidth="1"/>
    <col min="3" max="3" width="9.85546875" style="3" customWidth="1"/>
    <col min="4" max="4" width="10.140625" style="3" customWidth="1"/>
    <col min="5" max="5" width="11.5703125" style="3" customWidth="1"/>
    <col min="6" max="6" width="10.85546875" style="3" customWidth="1"/>
    <col min="7" max="7" width="11.5703125" style="3" customWidth="1"/>
    <col min="8" max="8" width="12" style="3" customWidth="1"/>
    <col min="9" max="16384" width="9.140625" style="3"/>
  </cols>
  <sheetData>
    <row r="1" spans="1:13" ht="53.25" customHeight="1" x14ac:dyDescent="0.45">
      <c r="A1" s="152" t="s">
        <v>0</v>
      </c>
      <c r="B1" s="152"/>
      <c r="C1" s="152"/>
      <c r="D1" s="152"/>
      <c r="E1" s="152"/>
      <c r="F1" s="152"/>
      <c r="G1" s="152"/>
      <c r="H1" s="152"/>
      <c r="I1" s="1"/>
      <c r="J1" s="1"/>
      <c r="K1" s="1"/>
      <c r="L1" s="1"/>
      <c r="M1" s="2"/>
    </row>
    <row r="2" spans="1:13" ht="20.25" x14ac:dyDescent="0.25">
      <c r="A2" s="153" t="s">
        <v>23</v>
      </c>
      <c r="B2" s="153"/>
      <c r="C2" s="153"/>
      <c r="D2" s="153"/>
      <c r="E2" s="153"/>
      <c r="F2" s="153"/>
      <c r="G2" s="153"/>
      <c r="H2" s="153"/>
      <c r="I2" s="4"/>
      <c r="J2" s="4"/>
      <c r="K2" s="4"/>
      <c r="L2" s="4"/>
      <c r="M2" s="5"/>
    </row>
    <row r="3" spans="1:13" ht="21" x14ac:dyDescent="0.25">
      <c r="A3" s="154" t="s">
        <v>22</v>
      </c>
      <c r="B3" s="154"/>
      <c r="C3" s="154"/>
      <c r="D3" s="154"/>
      <c r="E3" s="154"/>
      <c r="F3" s="154"/>
      <c r="G3" s="154"/>
      <c r="H3" s="154"/>
      <c r="I3" s="6"/>
      <c r="J3" s="6"/>
      <c r="K3" s="6"/>
      <c r="L3" s="6"/>
      <c r="M3" s="7"/>
    </row>
    <row r="4" spans="1:13" ht="15" customHeight="1" x14ac:dyDescent="0.25">
      <c r="A4" s="155"/>
      <c r="B4" s="155"/>
      <c r="C4" s="155"/>
      <c r="D4" s="155"/>
      <c r="E4" s="155"/>
      <c r="F4" s="155"/>
      <c r="G4" s="155"/>
      <c r="H4" s="155"/>
      <c r="I4" s="8"/>
      <c r="J4" s="8"/>
      <c r="K4" s="8"/>
      <c r="L4" s="8"/>
    </row>
    <row r="5" spans="1:13" ht="15" customHeight="1" x14ac:dyDescent="0.25">
      <c r="A5" s="182" t="s">
        <v>121</v>
      </c>
      <c r="B5" s="182"/>
      <c r="C5" s="182"/>
      <c r="D5" s="182"/>
      <c r="E5" s="54"/>
      <c r="F5" s="54"/>
      <c r="G5" s="54"/>
      <c r="H5" s="55"/>
      <c r="I5" s="55"/>
      <c r="J5" s="55"/>
      <c r="K5" s="55"/>
      <c r="L5" s="55"/>
    </row>
    <row r="6" spans="1:13" ht="6.75" customHeight="1" thickBot="1" x14ac:dyDescent="0.3">
      <c r="A6" s="56"/>
      <c r="B6" s="56"/>
      <c r="C6" s="56"/>
      <c r="D6" s="56"/>
      <c r="E6" s="56"/>
      <c r="F6" s="56"/>
      <c r="G6" s="56"/>
      <c r="H6" s="55"/>
      <c r="I6" s="55"/>
      <c r="J6" s="55"/>
      <c r="K6" s="55"/>
      <c r="L6" s="55"/>
    </row>
    <row r="7" spans="1:13" ht="54.75" thickBot="1" x14ac:dyDescent="0.3">
      <c r="A7" s="10" t="s">
        <v>2</v>
      </c>
      <c r="B7" s="10" t="s">
        <v>3</v>
      </c>
      <c r="C7" s="10" t="s">
        <v>5</v>
      </c>
      <c r="D7" s="10" t="s">
        <v>6</v>
      </c>
      <c r="E7" s="10" t="s">
        <v>18</v>
      </c>
      <c r="F7" s="10" t="s">
        <v>19</v>
      </c>
      <c r="G7" s="10" t="s">
        <v>20</v>
      </c>
      <c r="H7" s="10" t="s">
        <v>21</v>
      </c>
    </row>
    <row r="8" spans="1:13" ht="20.100000000000001" customHeight="1" x14ac:dyDescent="0.25">
      <c r="A8" s="57" t="s">
        <v>184</v>
      </c>
      <c r="B8" s="38">
        <v>895</v>
      </c>
      <c r="C8" s="14" t="s">
        <v>168</v>
      </c>
      <c r="D8" s="58">
        <v>8</v>
      </c>
      <c r="E8" s="58">
        <v>150</v>
      </c>
      <c r="F8" s="58"/>
      <c r="G8" s="58"/>
      <c r="H8" s="59">
        <f t="shared" ref="H8:H25" si="0">G8/E8</f>
        <v>0</v>
      </c>
    </row>
    <row r="9" spans="1:13" ht="20.100000000000001" customHeight="1" x14ac:dyDescent="0.25">
      <c r="A9" s="57" t="s">
        <v>185</v>
      </c>
      <c r="B9" s="38">
        <v>895</v>
      </c>
      <c r="C9" s="14" t="s">
        <v>99</v>
      </c>
      <c r="D9" s="58" t="s">
        <v>100</v>
      </c>
      <c r="E9" s="58">
        <v>255</v>
      </c>
      <c r="F9" s="58"/>
      <c r="G9" s="58"/>
      <c r="H9" s="59">
        <f t="shared" si="0"/>
        <v>0</v>
      </c>
    </row>
    <row r="10" spans="1:13" ht="20.100000000000001" customHeight="1" x14ac:dyDescent="0.25">
      <c r="A10" s="57" t="s">
        <v>186</v>
      </c>
      <c r="B10" s="38">
        <v>895</v>
      </c>
      <c r="C10" s="14" t="s">
        <v>157</v>
      </c>
      <c r="D10" s="58">
        <v>10</v>
      </c>
      <c r="E10" s="58">
        <v>260</v>
      </c>
      <c r="F10" s="58"/>
      <c r="G10" s="58"/>
      <c r="H10" s="59">
        <f t="shared" si="0"/>
        <v>0</v>
      </c>
    </row>
    <row r="11" spans="1:13" ht="20.100000000000001" customHeight="1" x14ac:dyDescent="0.25">
      <c r="A11" s="57" t="s">
        <v>187</v>
      </c>
      <c r="B11" s="38">
        <v>895</v>
      </c>
      <c r="C11" s="14" t="s">
        <v>157</v>
      </c>
      <c r="D11" s="58">
        <v>10</v>
      </c>
      <c r="E11" s="58">
        <v>260</v>
      </c>
      <c r="F11" s="58"/>
      <c r="G11" s="58"/>
      <c r="H11" s="59">
        <f t="shared" si="0"/>
        <v>0</v>
      </c>
    </row>
    <row r="12" spans="1:13" s="67" customFormat="1" ht="20.100000000000001" customHeight="1" x14ac:dyDescent="0.25">
      <c r="A12" s="57" t="s">
        <v>188</v>
      </c>
      <c r="B12" s="38">
        <v>895</v>
      </c>
      <c r="C12" s="27" t="s">
        <v>99</v>
      </c>
      <c r="D12" s="60" t="s">
        <v>100</v>
      </c>
      <c r="E12" s="60">
        <v>255</v>
      </c>
      <c r="F12" s="60"/>
      <c r="G12" s="60"/>
      <c r="H12" s="61">
        <f t="shared" si="0"/>
        <v>0</v>
      </c>
    </row>
    <row r="13" spans="1:13" s="67" customFormat="1" ht="20.100000000000001" customHeight="1" x14ac:dyDescent="0.25">
      <c r="A13" s="57" t="s">
        <v>189</v>
      </c>
      <c r="B13" s="38">
        <v>895</v>
      </c>
      <c r="C13" s="14" t="s">
        <v>157</v>
      </c>
      <c r="D13" s="58">
        <v>10</v>
      </c>
      <c r="E13" s="58">
        <v>260</v>
      </c>
      <c r="F13" s="58"/>
      <c r="G13" s="58"/>
      <c r="H13" s="61">
        <f t="shared" si="0"/>
        <v>0</v>
      </c>
    </row>
    <row r="14" spans="1:13" s="67" customFormat="1" ht="20.100000000000001" customHeight="1" x14ac:dyDescent="0.25">
      <c r="A14" s="62" t="s">
        <v>38</v>
      </c>
      <c r="B14" s="45"/>
      <c r="C14" s="14"/>
      <c r="D14" s="58"/>
      <c r="E14" s="64">
        <f>SUM(E8:E13)</f>
        <v>1440</v>
      </c>
      <c r="F14" s="60"/>
      <c r="G14" s="64">
        <f>SUM(G8:G13)</f>
        <v>0</v>
      </c>
      <c r="H14" s="65">
        <f t="shared" si="0"/>
        <v>0</v>
      </c>
    </row>
    <row r="15" spans="1:13" s="67" customFormat="1" ht="20.100000000000001" customHeight="1" x14ac:dyDescent="0.25">
      <c r="A15" s="57"/>
      <c r="B15" s="45"/>
      <c r="C15" s="27"/>
      <c r="D15" s="60"/>
      <c r="E15" s="58"/>
      <c r="F15" s="60"/>
      <c r="G15" s="60"/>
      <c r="H15" s="61"/>
    </row>
    <row r="16" spans="1:13" s="67" customFormat="1" ht="20.100000000000001" customHeight="1" x14ac:dyDescent="0.25">
      <c r="A16" s="57" t="s">
        <v>191</v>
      </c>
      <c r="B16" s="45" t="s">
        <v>190</v>
      </c>
      <c r="C16" s="27" t="s">
        <v>99</v>
      </c>
      <c r="D16" s="60" t="s">
        <v>100</v>
      </c>
      <c r="E16" s="58">
        <v>150</v>
      </c>
      <c r="F16" s="60"/>
      <c r="G16" s="60"/>
      <c r="H16" s="61">
        <f t="shared" si="0"/>
        <v>0</v>
      </c>
    </row>
    <row r="17" spans="1:8" ht="20.100000000000001" customHeight="1" x14ac:dyDescent="0.25">
      <c r="A17" s="57" t="s">
        <v>192</v>
      </c>
      <c r="B17" s="45" t="s">
        <v>190</v>
      </c>
      <c r="C17" s="27" t="s">
        <v>99</v>
      </c>
      <c r="D17" s="60" t="s">
        <v>100</v>
      </c>
      <c r="E17" s="58">
        <v>150</v>
      </c>
      <c r="F17" s="60"/>
      <c r="G17" s="60"/>
      <c r="H17" s="61">
        <f t="shared" si="0"/>
        <v>0</v>
      </c>
    </row>
    <row r="18" spans="1:8" ht="20.100000000000001" customHeight="1" x14ac:dyDescent="0.25">
      <c r="A18" s="57" t="s">
        <v>193</v>
      </c>
      <c r="B18" s="45" t="s">
        <v>190</v>
      </c>
      <c r="C18" s="27" t="s">
        <v>99</v>
      </c>
      <c r="D18" s="60" t="s">
        <v>100</v>
      </c>
      <c r="E18" s="58">
        <v>150</v>
      </c>
      <c r="F18" s="60"/>
      <c r="G18" s="60"/>
      <c r="H18" s="61">
        <f t="shared" si="0"/>
        <v>0</v>
      </c>
    </row>
    <row r="19" spans="1:8" ht="20.100000000000001" customHeight="1" x14ac:dyDescent="0.25">
      <c r="A19" s="57" t="s">
        <v>194</v>
      </c>
      <c r="B19" s="45" t="s">
        <v>190</v>
      </c>
      <c r="C19" s="27" t="s">
        <v>99</v>
      </c>
      <c r="D19" s="60" t="s">
        <v>100</v>
      </c>
      <c r="E19" s="58">
        <v>150</v>
      </c>
      <c r="F19" s="58"/>
      <c r="G19" s="58"/>
      <c r="H19" s="61">
        <f t="shared" si="0"/>
        <v>0</v>
      </c>
    </row>
    <row r="20" spans="1:8" s="67" customFormat="1" ht="20.100000000000001" customHeight="1" x14ac:dyDescent="0.25">
      <c r="A20" s="57" t="s">
        <v>195</v>
      </c>
      <c r="B20" s="45" t="s">
        <v>190</v>
      </c>
      <c r="C20" s="27" t="s">
        <v>99</v>
      </c>
      <c r="D20" s="60" t="s">
        <v>100</v>
      </c>
      <c r="E20" s="58">
        <v>150</v>
      </c>
      <c r="F20" s="60"/>
      <c r="G20" s="60"/>
      <c r="H20" s="61">
        <f t="shared" si="0"/>
        <v>0</v>
      </c>
    </row>
    <row r="21" spans="1:8" ht="20.100000000000001" customHeight="1" x14ac:dyDescent="0.25">
      <c r="A21" s="57" t="s">
        <v>196</v>
      </c>
      <c r="B21" s="45" t="s">
        <v>190</v>
      </c>
      <c r="C21" s="27" t="s">
        <v>99</v>
      </c>
      <c r="D21" s="60" t="s">
        <v>100</v>
      </c>
      <c r="E21" s="58">
        <v>150</v>
      </c>
      <c r="F21" s="60"/>
      <c r="G21" s="60"/>
      <c r="H21" s="61">
        <f t="shared" si="0"/>
        <v>0</v>
      </c>
    </row>
    <row r="22" spans="1:8" ht="20.100000000000001" customHeight="1" x14ac:dyDescent="0.25">
      <c r="A22" s="57" t="s">
        <v>197</v>
      </c>
      <c r="B22" s="45">
        <v>890</v>
      </c>
      <c r="C22" s="27" t="s">
        <v>99</v>
      </c>
      <c r="D22" s="60" t="s">
        <v>100</v>
      </c>
      <c r="E22" s="60">
        <v>235</v>
      </c>
      <c r="F22" s="60"/>
      <c r="G22" s="60"/>
      <c r="H22" s="61">
        <f t="shared" si="0"/>
        <v>0</v>
      </c>
    </row>
    <row r="23" spans="1:8" ht="20.100000000000001" customHeight="1" x14ac:dyDescent="0.25">
      <c r="A23" s="57" t="s">
        <v>198</v>
      </c>
      <c r="B23" s="45">
        <v>890</v>
      </c>
      <c r="C23" s="27" t="s">
        <v>99</v>
      </c>
      <c r="D23" s="60" t="s">
        <v>100</v>
      </c>
      <c r="E23" s="60">
        <v>235</v>
      </c>
      <c r="F23" s="60"/>
      <c r="G23" s="60"/>
      <c r="H23" s="61">
        <f t="shared" si="0"/>
        <v>0</v>
      </c>
    </row>
    <row r="24" spans="1:8" ht="20.100000000000001" customHeight="1" x14ac:dyDescent="0.25">
      <c r="A24" s="57" t="s">
        <v>199</v>
      </c>
      <c r="B24" s="45">
        <v>890</v>
      </c>
      <c r="C24" s="27" t="s">
        <v>99</v>
      </c>
      <c r="D24" s="60" t="s">
        <v>100</v>
      </c>
      <c r="E24" s="60">
        <v>235</v>
      </c>
      <c r="F24" s="60"/>
      <c r="G24" s="60"/>
      <c r="H24" s="61">
        <f t="shared" si="0"/>
        <v>0</v>
      </c>
    </row>
    <row r="25" spans="1:8" ht="20.100000000000001" customHeight="1" x14ac:dyDescent="0.25">
      <c r="A25" s="62" t="s">
        <v>39</v>
      </c>
      <c r="B25" s="45"/>
      <c r="C25" s="27"/>
      <c r="D25" s="60"/>
      <c r="E25" s="63">
        <f>SUM(E16:E24)</f>
        <v>1605</v>
      </c>
      <c r="F25" s="60"/>
      <c r="G25" s="63">
        <f>SUM(G16:G24)</f>
        <v>0</v>
      </c>
      <c r="H25" s="65">
        <f t="shared" si="0"/>
        <v>0</v>
      </c>
    </row>
    <row r="26" spans="1:8" ht="20.100000000000001" customHeight="1" x14ac:dyDescent="0.25">
      <c r="A26" s="57"/>
      <c r="B26" s="45"/>
      <c r="C26" s="27"/>
      <c r="D26" s="60"/>
      <c r="E26" s="60"/>
      <c r="F26" s="60"/>
      <c r="G26" s="60"/>
      <c r="H26" s="61"/>
    </row>
    <row r="27" spans="1:8" ht="20.100000000000001" customHeight="1" x14ac:dyDescent="0.25">
      <c r="A27" s="57"/>
      <c r="B27" s="45"/>
      <c r="C27" s="27"/>
      <c r="D27" s="60"/>
      <c r="E27" s="60"/>
      <c r="F27" s="60"/>
      <c r="G27" s="60"/>
      <c r="H27" s="61"/>
    </row>
    <row r="28" spans="1:8" ht="20.100000000000001" customHeight="1" x14ac:dyDescent="0.25">
      <c r="A28" s="57"/>
      <c r="B28" s="45"/>
      <c r="C28" s="27"/>
      <c r="D28" s="60"/>
      <c r="E28" s="60"/>
      <c r="F28" s="60"/>
      <c r="G28" s="60"/>
      <c r="H28" s="61"/>
    </row>
    <row r="29" spans="1:8" ht="20.100000000000001" customHeight="1" x14ac:dyDescent="0.25">
      <c r="A29" s="57"/>
      <c r="B29" s="45"/>
      <c r="C29" s="27"/>
      <c r="D29" s="60"/>
      <c r="E29" s="60"/>
      <c r="F29" s="60"/>
      <c r="G29" s="60"/>
      <c r="H29" s="61"/>
    </row>
    <row r="30" spans="1:8" ht="20.100000000000001" customHeight="1" x14ac:dyDescent="0.25">
      <c r="A30" s="57"/>
      <c r="B30" s="45"/>
      <c r="C30" s="27"/>
      <c r="D30" s="60"/>
      <c r="E30" s="60"/>
      <c r="F30" s="60"/>
      <c r="G30" s="60"/>
      <c r="H30" s="61"/>
    </row>
    <row r="31" spans="1:8" ht="20.100000000000001" customHeight="1" x14ac:dyDescent="0.25">
      <c r="A31" s="57"/>
      <c r="B31" s="45"/>
      <c r="C31" s="27"/>
      <c r="D31" s="60"/>
      <c r="E31" s="60"/>
      <c r="F31" s="60"/>
      <c r="G31" s="60"/>
      <c r="H31" s="61"/>
    </row>
    <row r="32" spans="1:8" ht="20.100000000000001" customHeight="1" x14ac:dyDescent="0.25">
      <c r="A32" s="57"/>
      <c r="B32" s="45"/>
      <c r="C32" s="27"/>
      <c r="D32" s="60"/>
      <c r="E32" s="60"/>
      <c r="F32" s="60"/>
      <c r="G32" s="60"/>
      <c r="H32" s="61"/>
    </row>
    <row r="33" spans="1:8" ht="20.100000000000001" customHeight="1" x14ac:dyDescent="0.25">
      <c r="A33" s="57"/>
      <c r="B33" s="45"/>
      <c r="C33" s="27"/>
      <c r="D33" s="60"/>
      <c r="E33" s="60"/>
      <c r="F33" s="60"/>
      <c r="G33" s="60"/>
      <c r="H33" s="61"/>
    </row>
    <row r="34" spans="1:8" ht="20.100000000000001" customHeight="1" x14ac:dyDescent="0.25">
      <c r="A34" s="57"/>
      <c r="B34" s="45"/>
      <c r="C34" s="27"/>
      <c r="D34" s="60"/>
      <c r="E34" s="60"/>
      <c r="F34" s="60"/>
      <c r="G34" s="60"/>
      <c r="H34" s="61"/>
    </row>
    <row r="35" spans="1:8" ht="20.100000000000001" customHeight="1" x14ac:dyDescent="0.25">
      <c r="A35" s="57"/>
      <c r="B35" s="45"/>
      <c r="C35" s="27"/>
      <c r="D35" s="60"/>
      <c r="E35" s="60"/>
      <c r="F35" s="60"/>
      <c r="G35" s="60"/>
      <c r="H35" s="61"/>
    </row>
    <row r="36" spans="1:8" ht="20.100000000000001" customHeight="1" x14ac:dyDescent="0.25">
      <c r="A36" s="57"/>
      <c r="B36" s="45"/>
      <c r="C36" s="27"/>
      <c r="D36" s="60"/>
      <c r="E36" s="60"/>
      <c r="F36" s="60"/>
      <c r="G36" s="60"/>
      <c r="H36" s="61"/>
    </row>
    <row r="37" spans="1:8" ht="20.100000000000001" customHeight="1" x14ac:dyDescent="0.25">
      <c r="A37" s="57"/>
      <c r="B37" s="45"/>
      <c r="C37" s="27"/>
      <c r="D37" s="60"/>
      <c r="E37" s="60"/>
      <c r="F37" s="60"/>
      <c r="G37" s="60"/>
      <c r="H37" s="61"/>
    </row>
    <row r="38" spans="1:8" ht="20.100000000000001" customHeight="1" x14ac:dyDescent="0.25">
      <c r="A38" s="57"/>
      <c r="B38" s="45"/>
      <c r="C38" s="27"/>
      <c r="D38" s="60"/>
      <c r="E38" s="60"/>
      <c r="F38" s="60"/>
      <c r="G38" s="60"/>
      <c r="H38" s="61"/>
    </row>
    <row r="39" spans="1:8" ht="20.100000000000001" customHeight="1" thickBot="1" x14ac:dyDescent="0.3">
      <c r="A39" s="68"/>
      <c r="B39" s="69"/>
      <c r="C39" s="70"/>
      <c r="D39" s="71"/>
      <c r="E39" s="72"/>
      <c r="F39" s="71"/>
      <c r="G39" s="72"/>
      <c r="H39" s="73"/>
    </row>
    <row r="40" spans="1:8" ht="20.100000000000001" customHeight="1" x14ac:dyDescent="0.25">
      <c r="A40" s="74"/>
      <c r="B40" s="75"/>
      <c r="C40" s="76"/>
      <c r="D40" s="76"/>
      <c r="E40" s="77"/>
      <c r="F40" s="76"/>
      <c r="G40" s="78"/>
      <c r="H40" s="78"/>
    </row>
    <row r="41" spans="1:8" ht="20.100000000000001" customHeight="1" x14ac:dyDescent="0.25">
      <c r="A41" s="79"/>
      <c r="B41" s="79"/>
      <c r="C41" s="80"/>
      <c r="D41" s="81"/>
      <c r="E41" s="81"/>
      <c r="F41" s="81"/>
      <c r="G41" s="81"/>
      <c r="H41" s="82"/>
    </row>
    <row r="42" spans="1:8" ht="20.100000000000001" customHeight="1" x14ac:dyDescent="0.25">
      <c r="A42" s="79"/>
      <c r="B42" s="79"/>
      <c r="C42" s="80"/>
      <c r="D42" s="81"/>
      <c r="E42" s="81"/>
      <c r="F42" s="81"/>
      <c r="G42" s="81"/>
      <c r="H42" s="82"/>
    </row>
    <row r="43" spans="1:8" ht="20.100000000000001" customHeight="1" x14ac:dyDescent="0.25">
      <c r="A43" s="79"/>
      <c r="B43" s="79"/>
      <c r="C43" s="80"/>
      <c r="D43" s="81"/>
      <c r="E43" s="81"/>
      <c r="F43" s="81"/>
      <c r="G43" s="81"/>
      <c r="H43" s="82"/>
    </row>
    <row r="44" spans="1:8" ht="20.100000000000001" customHeight="1" x14ac:dyDescent="0.25">
      <c r="A44" s="83"/>
      <c r="B44" s="83"/>
      <c r="C44" s="80"/>
      <c r="D44" s="81"/>
      <c r="E44" s="81"/>
      <c r="F44" s="81"/>
      <c r="G44" s="81"/>
      <c r="H44" s="82"/>
    </row>
    <row r="47" spans="1:8" x14ac:dyDescent="0.25">
      <c r="A47" s="84"/>
    </row>
    <row r="48" spans="1:8" x14ac:dyDescent="0.25">
      <c r="A48" s="74"/>
      <c r="B48" s="75"/>
      <c r="C48" s="76"/>
      <c r="D48" s="76"/>
      <c r="E48" s="77"/>
      <c r="F48" s="76"/>
      <c r="G48" s="78"/>
      <c r="H48" s="78"/>
    </row>
    <row r="49" spans="1:8" x14ac:dyDescent="0.25">
      <c r="A49" s="79"/>
      <c r="B49" s="79"/>
      <c r="C49" s="80"/>
      <c r="D49" s="81"/>
      <c r="E49" s="81"/>
      <c r="F49" s="81"/>
      <c r="G49" s="81"/>
      <c r="H49" s="82"/>
    </row>
    <row r="50" spans="1:8" x14ac:dyDescent="0.25">
      <c r="A50" s="83"/>
      <c r="B50" s="83"/>
      <c r="C50" s="80"/>
      <c r="D50" s="81"/>
      <c r="E50" s="81"/>
      <c r="F50" s="81"/>
      <c r="G50" s="81"/>
      <c r="H50" s="82"/>
    </row>
    <row r="51" spans="1:8" x14ac:dyDescent="0.25">
      <c r="A51" s="79"/>
      <c r="B51" s="79"/>
      <c r="C51" s="80"/>
      <c r="D51" s="81"/>
      <c r="E51" s="81"/>
      <c r="F51" s="81"/>
      <c r="G51" s="81"/>
      <c r="H51" s="82"/>
    </row>
    <row r="52" spans="1:8" x14ac:dyDescent="0.25">
      <c r="A52" s="79"/>
      <c r="B52" s="79"/>
      <c r="C52" s="80"/>
      <c r="D52" s="81"/>
      <c r="E52" s="81"/>
      <c r="F52" s="81"/>
      <c r="G52" s="81"/>
      <c r="H52" s="82"/>
    </row>
    <row r="53" spans="1:8" x14ac:dyDescent="0.25">
      <c r="A53" s="83"/>
      <c r="B53" s="83"/>
      <c r="C53" s="80"/>
      <c r="D53" s="81"/>
      <c r="E53" s="81"/>
      <c r="F53" s="81"/>
      <c r="G53" s="81"/>
      <c r="H53" s="82"/>
    </row>
    <row r="54" spans="1:8" x14ac:dyDescent="0.25">
      <c r="A54" s="79"/>
      <c r="B54" s="79"/>
      <c r="C54" s="80"/>
      <c r="D54" s="81"/>
      <c r="E54" s="81"/>
      <c r="F54" s="81"/>
      <c r="G54" s="81"/>
      <c r="H54" s="82"/>
    </row>
    <row r="56" spans="1:8" x14ac:dyDescent="0.25">
      <c r="A56" s="34"/>
    </row>
    <row r="57" spans="1:8" x14ac:dyDescent="0.25">
      <c r="A57" s="35"/>
    </row>
  </sheetData>
  <mergeCells count="5">
    <mergeCell ref="A1:H1"/>
    <mergeCell ref="A2:H2"/>
    <mergeCell ref="A3:H3"/>
    <mergeCell ref="A4:H4"/>
    <mergeCell ref="A5:D5"/>
  </mergeCells>
  <phoneticPr fontId="28" type="noConversion"/>
  <printOptions horizontalCentered="1"/>
  <pageMargins left="0.7" right="0.7" top="0.5" bottom="0.5" header="0" footer="0"/>
  <pageSetup scale="91" fitToHeight="0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400339-1A5F-4664-B969-F0C5E8CB13F6}">
  <sheetPr>
    <pageSetUpPr fitToPage="1"/>
  </sheetPr>
  <dimension ref="A1:M57"/>
  <sheetViews>
    <sheetView tabSelected="1" zoomScale="80" zoomScaleNormal="80" workbookViewId="0">
      <pane ySplit="7" topLeftCell="A8" activePane="bottomLeft" state="frozen"/>
      <selection activeCell="B54" sqref="B54"/>
      <selection pane="bottomLeft" activeCell="Q12" sqref="Q12"/>
    </sheetView>
  </sheetViews>
  <sheetFormatPr defaultColWidth="9.140625" defaultRowHeight="15" x14ac:dyDescent="0.25"/>
  <cols>
    <col min="1" max="1" width="13" style="3" customWidth="1"/>
    <col min="2" max="2" width="10.7109375" style="3" customWidth="1"/>
    <col min="3" max="3" width="11.42578125" style="3" customWidth="1"/>
    <col min="4" max="12" width="10.7109375" style="3" customWidth="1"/>
    <col min="13" max="16384" width="9.140625" style="3"/>
  </cols>
  <sheetData>
    <row r="1" spans="1:13" ht="53.25" customHeight="1" x14ac:dyDescent="0.45">
      <c r="A1" s="152" t="s">
        <v>0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2"/>
    </row>
    <row r="2" spans="1:13" ht="20.25" x14ac:dyDescent="0.25">
      <c r="A2" s="153" t="s">
        <v>23</v>
      </c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5"/>
    </row>
    <row r="3" spans="1:13" ht="21" x14ac:dyDescent="0.25">
      <c r="A3" s="154" t="s">
        <v>22</v>
      </c>
      <c r="B3" s="154"/>
      <c r="C3" s="154"/>
      <c r="D3" s="154"/>
      <c r="E3" s="154"/>
      <c r="F3" s="154"/>
      <c r="G3" s="154"/>
      <c r="H3" s="154"/>
      <c r="I3" s="154"/>
      <c r="J3" s="154"/>
      <c r="K3" s="154"/>
      <c r="L3" s="154"/>
      <c r="M3" s="7"/>
    </row>
    <row r="4" spans="1:13" ht="15" customHeight="1" x14ac:dyDescent="0.25">
      <c r="A4" s="155"/>
      <c r="B4" s="155"/>
      <c r="C4" s="155"/>
      <c r="D4" s="155"/>
      <c r="E4" s="155"/>
      <c r="F4" s="155"/>
      <c r="G4" s="155"/>
      <c r="H4" s="155"/>
      <c r="I4" s="155"/>
      <c r="J4" s="155"/>
      <c r="K4" s="155"/>
      <c r="L4" s="155"/>
    </row>
    <row r="5" spans="1:13" ht="15" customHeight="1" x14ac:dyDescent="0.25">
      <c r="A5" s="181" t="s">
        <v>1</v>
      </c>
      <c r="B5" s="181"/>
      <c r="C5" s="181"/>
      <c r="D5" s="181"/>
      <c r="E5" s="181"/>
      <c r="F5" s="181"/>
      <c r="G5" s="181"/>
      <c r="H5" s="181"/>
      <c r="I5" s="181"/>
      <c r="J5" s="181"/>
      <c r="K5" s="181"/>
      <c r="L5" s="181"/>
    </row>
    <row r="6" spans="1:13" ht="6.75" customHeight="1" thickBot="1" x14ac:dyDescent="0.3">
      <c r="A6" s="9"/>
      <c r="B6" s="9"/>
      <c r="C6" s="9"/>
      <c r="D6" s="9"/>
      <c r="E6" s="9"/>
      <c r="F6" s="9"/>
      <c r="G6" s="9"/>
    </row>
    <row r="7" spans="1:13" ht="54.75" thickBot="1" x14ac:dyDescent="0.3">
      <c r="A7" s="10" t="s">
        <v>2</v>
      </c>
      <c r="B7" s="11" t="s">
        <v>3</v>
      </c>
      <c r="C7" s="11" t="s">
        <v>4</v>
      </c>
      <c r="D7" s="11" t="s">
        <v>5</v>
      </c>
      <c r="E7" s="11" t="s">
        <v>6</v>
      </c>
      <c r="F7" s="11" t="s">
        <v>7</v>
      </c>
      <c r="G7" s="11" t="s">
        <v>8</v>
      </c>
      <c r="H7" s="11" t="s">
        <v>9</v>
      </c>
      <c r="I7" s="10" t="s">
        <v>10</v>
      </c>
      <c r="J7" s="11" t="s">
        <v>11</v>
      </c>
      <c r="K7" s="11" t="s">
        <v>12</v>
      </c>
      <c r="L7" s="11" t="s">
        <v>13</v>
      </c>
    </row>
    <row r="8" spans="1:13" ht="20.100000000000001" customHeight="1" x14ac:dyDescent="0.25">
      <c r="A8" s="12" t="s">
        <v>40</v>
      </c>
      <c r="B8" s="13">
        <v>888</v>
      </c>
      <c r="C8" s="14"/>
      <c r="D8" s="14"/>
      <c r="E8" s="15"/>
      <c r="F8" s="16">
        <v>540</v>
      </c>
      <c r="G8" s="13"/>
      <c r="H8" s="16"/>
      <c r="I8" s="13"/>
      <c r="J8" s="16"/>
      <c r="K8" s="13"/>
      <c r="L8" s="17"/>
    </row>
    <row r="9" spans="1:13" ht="20.100000000000001" customHeight="1" x14ac:dyDescent="0.25">
      <c r="A9" s="12" t="s">
        <v>41</v>
      </c>
      <c r="B9" s="18">
        <v>885</v>
      </c>
      <c r="C9" s="14"/>
      <c r="D9" s="14"/>
      <c r="E9" s="15"/>
      <c r="F9" s="16">
        <v>300</v>
      </c>
      <c r="G9" s="18"/>
      <c r="H9" s="16"/>
      <c r="I9" s="13"/>
      <c r="J9" s="16"/>
      <c r="K9" s="13"/>
      <c r="L9" s="19"/>
    </row>
    <row r="10" spans="1:13" ht="20.100000000000001" customHeight="1" x14ac:dyDescent="0.25">
      <c r="A10" s="12" t="s">
        <v>42</v>
      </c>
      <c r="B10" s="18">
        <v>883</v>
      </c>
      <c r="C10" s="14"/>
      <c r="D10" s="14"/>
      <c r="E10" s="15"/>
      <c r="F10" s="16">
        <v>270</v>
      </c>
      <c r="G10" s="18"/>
      <c r="H10" s="16"/>
      <c r="I10" s="13"/>
      <c r="J10" s="16"/>
      <c r="K10" s="13"/>
      <c r="L10" s="20"/>
    </row>
    <row r="11" spans="1:13" ht="20.100000000000001" customHeight="1" x14ac:dyDescent="0.25">
      <c r="A11" s="12" t="s">
        <v>43</v>
      </c>
      <c r="B11" s="18">
        <v>880</v>
      </c>
      <c r="C11" s="14"/>
      <c r="D11" s="14"/>
      <c r="E11" s="15"/>
      <c r="F11" s="16">
        <v>370</v>
      </c>
      <c r="G11" s="18"/>
      <c r="H11" s="16"/>
      <c r="I11" s="13"/>
      <c r="J11" s="16"/>
      <c r="K11" s="13"/>
      <c r="L11" s="20"/>
    </row>
    <row r="12" spans="1:13" ht="20.100000000000001" customHeight="1" x14ac:dyDescent="0.25">
      <c r="A12" s="12" t="s">
        <v>44</v>
      </c>
      <c r="B12" s="18">
        <v>871</v>
      </c>
      <c r="C12" s="14"/>
      <c r="D12" s="14"/>
      <c r="E12" s="15"/>
      <c r="F12" s="16">
        <v>1050</v>
      </c>
      <c r="G12" s="18"/>
      <c r="H12" s="16"/>
      <c r="I12" s="13"/>
      <c r="J12" s="16"/>
      <c r="K12" s="13"/>
      <c r="L12" s="20"/>
    </row>
    <row r="13" spans="1:13" ht="20.100000000000001" customHeight="1" x14ac:dyDescent="0.25">
      <c r="A13" s="12" t="s">
        <v>45</v>
      </c>
      <c r="B13" s="18">
        <v>872</v>
      </c>
      <c r="C13" s="14"/>
      <c r="D13" s="14"/>
      <c r="E13" s="15"/>
      <c r="F13" s="16">
        <v>320</v>
      </c>
      <c r="G13" s="18"/>
      <c r="H13" s="16"/>
      <c r="I13" s="13"/>
      <c r="J13" s="16"/>
      <c r="K13" s="13"/>
      <c r="L13" s="19"/>
    </row>
    <row r="14" spans="1:13" ht="20.100000000000001" customHeight="1" x14ac:dyDescent="0.25">
      <c r="A14" s="12" t="s">
        <v>46</v>
      </c>
      <c r="B14" s="18">
        <v>848</v>
      </c>
      <c r="C14" s="14"/>
      <c r="D14" s="14"/>
      <c r="E14" s="15"/>
      <c r="F14" s="16">
        <v>280</v>
      </c>
      <c r="G14" s="18"/>
      <c r="H14" s="16"/>
      <c r="I14" s="13"/>
      <c r="J14" s="16"/>
      <c r="K14" s="13"/>
      <c r="L14" s="20"/>
    </row>
    <row r="15" spans="1:13" ht="20.100000000000001" customHeight="1" x14ac:dyDescent="0.25">
      <c r="A15" s="12" t="s">
        <v>47</v>
      </c>
      <c r="B15" s="18">
        <v>846</v>
      </c>
      <c r="C15" s="14"/>
      <c r="D15" s="14"/>
      <c r="E15" s="15"/>
      <c r="F15" s="16">
        <v>160</v>
      </c>
      <c r="G15" s="18"/>
      <c r="H15" s="16"/>
      <c r="I15" s="13"/>
      <c r="J15" s="16"/>
      <c r="K15" s="13"/>
      <c r="L15" s="20"/>
    </row>
    <row r="16" spans="1:13" ht="20.100000000000001" customHeight="1" x14ac:dyDescent="0.25">
      <c r="A16" s="12" t="s">
        <v>48</v>
      </c>
      <c r="B16" s="18">
        <v>853</v>
      </c>
      <c r="C16" s="14"/>
      <c r="D16" s="14"/>
      <c r="E16" s="15"/>
      <c r="F16" s="16">
        <v>405</v>
      </c>
      <c r="G16" s="18"/>
      <c r="H16" s="16"/>
      <c r="I16" s="13"/>
      <c r="J16" s="16"/>
      <c r="K16" s="13"/>
      <c r="L16" s="19"/>
    </row>
    <row r="17" spans="1:12" ht="20.100000000000001" customHeight="1" x14ac:dyDescent="0.25">
      <c r="A17" s="12" t="s">
        <v>49</v>
      </c>
      <c r="B17" s="18" t="s">
        <v>238</v>
      </c>
      <c r="C17" s="14"/>
      <c r="D17" s="14"/>
      <c r="E17" s="15"/>
      <c r="F17" s="16">
        <v>980</v>
      </c>
      <c r="G17" s="18"/>
      <c r="H17" s="16"/>
      <c r="I17" s="13"/>
      <c r="J17" s="15"/>
      <c r="K17" s="13"/>
      <c r="L17" s="20"/>
    </row>
    <row r="18" spans="1:12" ht="20.100000000000001" customHeight="1" x14ac:dyDescent="0.25">
      <c r="A18" s="12" t="s">
        <v>50</v>
      </c>
      <c r="B18" s="18">
        <v>860</v>
      </c>
      <c r="C18" s="14"/>
      <c r="D18" s="14"/>
      <c r="E18" s="15"/>
      <c r="F18" s="16">
        <v>980</v>
      </c>
      <c r="G18" s="18"/>
      <c r="H18" s="16"/>
      <c r="I18" s="13"/>
      <c r="J18" s="16"/>
      <c r="K18" s="13"/>
      <c r="L18" s="20"/>
    </row>
    <row r="19" spans="1:12" ht="20.100000000000001" customHeight="1" x14ac:dyDescent="0.25">
      <c r="A19" s="12" t="s">
        <v>51</v>
      </c>
      <c r="B19" s="18">
        <v>866</v>
      </c>
      <c r="C19" s="14"/>
      <c r="D19" s="14"/>
      <c r="E19" s="15"/>
      <c r="F19" s="16">
        <v>360</v>
      </c>
      <c r="G19" s="18"/>
      <c r="H19" s="16"/>
      <c r="I19" s="13"/>
      <c r="J19" s="16"/>
      <c r="K19" s="13"/>
      <c r="L19" s="20"/>
    </row>
    <row r="20" spans="1:12" ht="20.100000000000001" customHeight="1" x14ac:dyDescent="0.25">
      <c r="A20" s="12" t="s">
        <v>52</v>
      </c>
      <c r="B20" s="18">
        <v>850</v>
      </c>
      <c r="C20" s="14"/>
      <c r="D20" s="14"/>
      <c r="E20" s="15"/>
      <c r="F20" s="16">
        <v>320</v>
      </c>
      <c r="G20" s="18"/>
      <c r="H20" s="16"/>
      <c r="I20" s="13"/>
      <c r="J20" s="16"/>
      <c r="K20" s="13"/>
      <c r="L20" s="20"/>
    </row>
    <row r="21" spans="1:12" ht="20.100000000000001" customHeight="1" x14ac:dyDescent="0.25">
      <c r="A21" s="12" t="s">
        <v>53</v>
      </c>
      <c r="B21" s="18" t="s">
        <v>255</v>
      </c>
      <c r="C21" s="14"/>
      <c r="D21" s="14"/>
      <c r="E21" s="15"/>
      <c r="F21" s="16">
        <v>500</v>
      </c>
      <c r="G21" s="18"/>
      <c r="H21" s="16"/>
      <c r="I21" s="13"/>
      <c r="J21" s="16"/>
      <c r="K21" s="13"/>
      <c r="L21" s="20"/>
    </row>
    <row r="22" spans="1:12" ht="20.100000000000001" customHeight="1" x14ac:dyDescent="0.25">
      <c r="A22" s="12" t="s">
        <v>54</v>
      </c>
      <c r="B22" s="18" t="s">
        <v>264</v>
      </c>
      <c r="C22" s="14"/>
      <c r="D22" s="14"/>
      <c r="E22" s="15"/>
      <c r="F22" s="16">
        <v>440</v>
      </c>
      <c r="G22" s="18"/>
      <c r="H22" s="16"/>
      <c r="I22" s="13"/>
      <c r="J22" s="16"/>
      <c r="K22" s="13"/>
      <c r="L22" s="20"/>
    </row>
    <row r="23" spans="1:12" ht="20.100000000000001" customHeight="1" x14ac:dyDescent="0.25">
      <c r="A23" s="12" t="s">
        <v>55</v>
      </c>
      <c r="B23" s="18">
        <v>811</v>
      </c>
      <c r="C23" s="14"/>
      <c r="D23" s="14"/>
      <c r="E23" s="15"/>
      <c r="F23" s="16">
        <v>755</v>
      </c>
      <c r="G23" s="18"/>
      <c r="H23" s="16"/>
      <c r="I23" s="13"/>
      <c r="J23" s="16"/>
      <c r="K23" s="13"/>
      <c r="L23" s="20"/>
    </row>
    <row r="24" spans="1:12" ht="20.100000000000001" customHeight="1" x14ac:dyDescent="0.25">
      <c r="A24" s="12" t="s">
        <v>56</v>
      </c>
      <c r="B24" s="18">
        <v>805</v>
      </c>
      <c r="C24" s="14"/>
      <c r="D24" s="14"/>
      <c r="E24" s="15"/>
      <c r="F24" s="16">
        <v>320</v>
      </c>
      <c r="G24" s="18"/>
      <c r="H24" s="16"/>
      <c r="I24" s="13"/>
      <c r="J24" s="16"/>
      <c r="K24" s="13"/>
      <c r="L24" s="20"/>
    </row>
    <row r="25" spans="1:12" ht="20.100000000000001" customHeight="1" x14ac:dyDescent="0.25">
      <c r="A25" s="12" t="s">
        <v>57</v>
      </c>
      <c r="B25" s="18">
        <v>830</v>
      </c>
      <c r="C25" s="14"/>
      <c r="D25" s="14"/>
      <c r="E25" s="15"/>
      <c r="F25" s="16">
        <v>920</v>
      </c>
      <c r="G25" s="18"/>
      <c r="H25" s="16"/>
      <c r="I25" s="13"/>
      <c r="J25" s="16"/>
      <c r="K25" s="13"/>
      <c r="L25" s="20"/>
    </row>
    <row r="26" spans="1:12" ht="20.100000000000001" customHeight="1" x14ac:dyDescent="0.25">
      <c r="A26" s="12" t="s">
        <v>58</v>
      </c>
      <c r="B26" s="18">
        <v>831</v>
      </c>
      <c r="C26" s="14"/>
      <c r="D26" s="14"/>
      <c r="E26" s="15"/>
      <c r="F26" s="16">
        <v>360</v>
      </c>
      <c r="G26" s="18"/>
      <c r="H26" s="16"/>
      <c r="I26" s="13"/>
      <c r="J26" s="16"/>
      <c r="K26" s="13"/>
      <c r="L26" s="20"/>
    </row>
    <row r="27" spans="1:12" ht="20.100000000000001" customHeight="1" x14ac:dyDescent="0.25">
      <c r="A27" s="12" t="s">
        <v>278</v>
      </c>
      <c r="B27" s="18">
        <v>832</v>
      </c>
      <c r="C27" s="14"/>
      <c r="D27" s="14"/>
      <c r="E27" s="15"/>
      <c r="F27" s="16">
        <v>490</v>
      </c>
      <c r="G27" s="18"/>
      <c r="H27" s="16"/>
      <c r="I27" s="13"/>
      <c r="J27" s="16"/>
      <c r="K27" s="13"/>
      <c r="L27" s="20"/>
    </row>
    <row r="28" spans="1:12" ht="20.100000000000001" customHeight="1" x14ac:dyDescent="0.25">
      <c r="A28" s="12" t="s">
        <v>59</v>
      </c>
      <c r="B28" s="18">
        <v>844</v>
      </c>
      <c r="C28" s="14"/>
      <c r="D28" s="14"/>
      <c r="E28" s="15"/>
      <c r="F28" s="16">
        <v>300</v>
      </c>
      <c r="G28" s="18"/>
      <c r="H28" s="16"/>
      <c r="I28" s="13"/>
      <c r="J28" s="16"/>
      <c r="K28" s="13"/>
      <c r="L28" s="20"/>
    </row>
    <row r="29" spans="1:12" ht="20.100000000000001" customHeight="1" x14ac:dyDescent="0.25">
      <c r="A29" s="12" t="s">
        <v>60</v>
      </c>
      <c r="B29" s="18">
        <v>845</v>
      </c>
      <c r="C29" s="14"/>
      <c r="D29" s="14"/>
      <c r="E29" s="15"/>
      <c r="F29" s="16">
        <v>200</v>
      </c>
      <c r="G29" s="18"/>
      <c r="H29" s="16"/>
      <c r="I29" s="13"/>
      <c r="J29" s="16"/>
      <c r="K29" s="13"/>
      <c r="L29" s="19"/>
    </row>
    <row r="30" spans="1:12" ht="20.100000000000001" customHeight="1" x14ac:dyDescent="0.25">
      <c r="A30" s="12" t="s">
        <v>61</v>
      </c>
      <c r="B30" s="18">
        <v>806</v>
      </c>
      <c r="C30" s="14"/>
      <c r="D30" s="14"/>
      <c r="E30" s="15"/>
      <c r="F30" s="16">
        <v>250</v>
      </c>
      <c r="G30" s="18"/>
      <c r="H30" s="16"/>
      <c r="I30" s="13"/>
      <c r="J30" s="16"/>
      <c r="K30" s="13"/>
      <c r="L30" s="20"/>
    </row>
    <row r="31" spans="1:12" ht="20.100000000000001" customHeight="1" x14ac:dyDescent="0.25">
      <c r="A31" s="12"/>
      <c r="B31" s="18"/>
      <c r="C31" s="14"/>
      <c r="D31" s="14"/>
      <c r="E31" s="15"/>
      <c r="F31" s="16"/>
      <c r="G31" s="18"/>
      <c r="H31" s="16"/>
      <c r="I31" s="13"/>
      <c r="J31" s="16"/>
      <c r="K31" s="13"/>
      <c r="L31" s="20"/>
    </row>
    <row r="32" spans="1:12" ht="20.100000000000001" customHeight="1" x14ac:dyDescent="0.25">
      <c r="A32" s="12"/>
      <c r="B32" s="18"/>
      <c r="C32" s="27"/>
      <c r="D32" s="27"/>
      <c r="E32" s="27"/>
      <c r="F32" s="28"/>
      <c r="G32" s="18"/>
      <c r="H32" s="28"/>
      <c r="I32" s="18"/>
      <c r="J32" s="28"/>
      <c r="K32" s="18"/>
      <c r="L32" s="20"/>
    </row>
    <row r="33" spans="1:12" ht="20.100000000000001" customHeight="1" x14ac:dyDescent="0.25">
      <c r="A33" s="12"/>
      <c r="B33" s="18"/>
      <c r="C33" s="27"/>
      <c r="D33" s="27"/>
      <c r="E33" s="27"/>
      <c r="F33" s="28"/>
      <c r="G33" s="18"/>
      <c r="H33" s="28"/>
      <c r="I33" s="18"/>
      <c r="J33" s="28"/>
      <c r="K33" s="18"/>
      <c r="L33" s="20"/>
    </row>
    <row r="34" spans="1:12" ht="20.100000000000001" customHeight="1" x14ac:dyDescent="0.25">
      <c r="A34" s="12"/>
      <c r="B34" s="18"/>
      <c r="C34" s="14"/>
      <c r="D34" s="14"/>
      <c r="E34" s="15"/>
      <c r="F34" s="16"/>
      <c r="G34" s="18"/>
      <c r="H34" s="16"/>
      <c r="I34" s="13"/>
      <c r="J34" s="16"/>
      <c r="K34" s="13"/>
      <c r="L34" s="20"/>
    </row>
    <row r="35" spans="1:12" ht="20.100000000000001" customHeight="1" x14ac:dyDescent="0.25">
      <c r="A35" s="12"/>
      <c r="B35" s="18"/>
      <c r="C35" s="14"/>
      <c r="D35" s="14"/>
      <c r="E35" s="15"/>
      <c r="F35" s="16"/>
      <c r="G35" s="18"/>
      <c r="H35" s="16"/>
      <c r="I35" s="13"/>
      <c r="J35" s="16"/>
      <c r="K35" s="13"/>
      <c r="L35" s="20"/>
    </row>
    <row r="36" spans="1:12" ht="20.100000000000001" customHeight="1" x14ac:dyDescent="0.25">
      <c r="A36" s="12"/>
      <c r="B36" s="18"/>
      <c r="C36" s="14"/>
      <c r="D36" s="14"/>
      <c r="E36" s="15"/>
      <c r="F36" s="16"/>
      <c r="G36" s="18"/>
      <c r="H36" s="16"/>
      <c r="I36" s="13"/>
      <c r="J36" s="16"/>
      <c r="K36" s="13"/>
      <c r="L36" s="19"/>
    </row>
    <row r="37" spans="1:12" ht="20.100000000000001" customHeight="1" x14ac:dyDescent="0.25">
      <c r="A37" s="12"/>
      <c r="B37" s="18"/>
      <c r="C37" s="14"/>
      <c r="D37" s="14"/>
      <c r="E37" s="15"/>
      <c r="F37" s="16"/>
      <c r="G37" s="18"/>
      <c r="H37" s="16"/>
      <c r="I37" s="13"/>
      <c r="J37" s="16"/>
      <c r="K37" s="13"/>
      <c r="L37" s="20"/>
    </row>
    <row r="38" spans="1:12" ht="20.100000000000001" customHeight="1" x14ac:dyDescent="0.25">
      <c r="A38" s="12"/>
      <c r="B38" s="18"/>
      <c r="C38" s="14"/>
      <c r="D38" s="14"/>
      <c r="E38" s="15"/>
      <c r="F38" s="16"/>
      <c r="G38" s="18"/>
      <c r="H38" s="16"/>
      <c r="I38" s="13"/>
      <c r="J38" s="16"/>
      <c r="K38" s="13"/>
      <c r="L38" s="20"/>
    </row>
    <row r="39" spans="1:12" ht="20.100000000000001" customHeight="1" x14ac:dyDescent="0.25">
      <c r="A39" s="12"/>
      <c r="B39" s="21"/>
      <c r="C39" s="22"/>
      <c r="D39" s="22"/>
      <c r="E39" s="23"/>
      <c r="F39" s="24"/>
      <c r="G39" s="21"/>
      <c r="H39" s="24"/>
      <c r="I39" s="25"/>
      <c r="J39" s="24"/>
      <c r="K39" s="25"/>
      <c r="L39" s="26"/>
    </row>
    <row r="40" spans="1:12" ht="20.100000000000001" customHeight="1" x14ac:dyDescent="0.25">
      <c r="A40" s="12"/>
      <c r="B40" s="18"/>
      <c r="C40" s="27"/>
      <c r="D40" s="27"/>
      <c r="E40" s="27"/>
      <c r="F40" s="28"/>
      <c r="G40" s="18"/>
      <c r="H40" s="28"/>
      <c r="I40" s="18"/>
      <c r="J40" s="28"/>
      <c r="K40" s="18"/>
      <c r="L40" s="20"/>
    </row>
    <row r="41" spans="1:12" ht="20.100000000000001" customHeight="1" x14ac:dyDescent="0.25">
      <c r="A41" s="12"/>
      <c r="B41" s="18"/>
      <c r="C41" s="27"/>
      <c r="D41" s="27"/>
      <c r="E41" s="27"/>
      <c r="F41" s="28"/>
      <c r="G41" s="18"/>
      <c r="H41" s="28"/>
      <c r="I41" s="18"/>
      <c r="J41" s="28"/>
      <c r="K41" s="18"/>
      <c r="L41" s="20"/>
    </row>
    <row r="42" spans="1:12" ht="20.100000000000001" customHeight="1" x14ac:dyDescent="0.25">
      <c r="A42" s="12"/>
      <c r="B42" s="18"/>
      <c r="C42" s="27"/>
      <c r="D42" s="27"/>
      <c r="E42" s="27"/>
      <c r="F42" s="28"/>
      <c r="G42" s="18"/>
      <c r="H42" s="28"/>
      <c r="I42" s="18"/>
      <c r="J42" s="28"/>
      <c r="K42" s="18"/>
      <c r="L42" s="20"/>
    </row>
    <row r="43" spans="1:12" ht="20.100000000000001" customHeight="1" x14ac:dyDescent="0.25">
      <c r="A43" s="12"/>
      <c r="B43" s="18"/>
      <c r="C43" s="14"/>
      <c r="D43" s="14"/>
      <c r="E43" s="15"/>
      <c r="F43" s="16"/>
      <c r="G43" s="18"/>
      <c r="H43" s="16"/>
      <c r="I43" s="13"/>
      <c r="J43" s="16"/>
      <c r="K43" s="13"/>
      <c r="L43" s="20"/>
    </row>
    <row r="44" spans="1:12" ht="20.100000000000001" customHeight="1" x14ac:dyDescent="0.25">
      <c r="A44" s="12"/>
      <c r="B44" s="21"/>
      <c r="C44" s="22"/>
      <c r="D44" s="22"/>
      <c r="E44" s="23"/>
      <c r="F44" s="24"/>
      <c r="G44" s="21"/>
      <c r="H44" s="24"/>
      <c r="I44" s="25"/>
      <c r="J44" s="24"/>
      <c r="K44" s="25"/>
      <c r="L44" s="26"/>
    </row>
    <row r="45" spans="1:12" ht="20.100000000000001" customHeight="1" x14ac:dyDescent="0.25">
      <c r="A45" s="12"/>
      <c r="B45" s="18"/>
      <c r="C45" s="27"/>
      <c r="D45" s="27"/>
      <c r="E45" s="27"/>
      <c r="F45" s="28"/>
      <c r="G45" s="18"/>
      <c r="H45" s="28"/>
      <c r="I45" s="18"/>
      <c r="J45" s="28"/>
      <c r="K45" s="18"/>
      <c r="L45" s="20"/>
    </row>
    <row r="46" spans="1:12" ht="20.100000000000001" customHeight="1" x14ac:dyDescent="0.25">
      <c r="A46" s="12"/>
      <c r="B46" s="18"/>
      <c r="C46" s="27"/>
      <c r="D46" s="27"/>
      <c r="E46" s="27"/>
      <c r="F46" s="28"/>
      <c r="G46" s="18"/>
      <c r="H46" s="28"/>
      <c r="I46" s="18"/>
      <c r="J46" s="28"/>
      <c r="K46" s="18"/>
      <c r="L46" s="20"/>
    </row>
    <row r="47" spans="1:12" ht="20.100000000000001" customHeight="1" x14ac:dyDescent="0.25">
      <c r="A47" s="12"/>
      <c r="B47" s="18"/>
      <c r="C47" s="14"/>
      <c r="D47" s="14"/>
      <c r="E47" s="15"/>
      <c r="F47" s="16"/>
      <c r="G47" s="18"/>
      <c r="H47" s="16"/>
      <c r="I47" s="13"/>
      <c r="J47" s="16"/>
      <c r="K47" s="13"/>
      <c r="L47" s="20"/>
    </row>
    <row r="48" spans="1:12" ht="20.100000000000001" customHeight="1" x14ac:dyDescent="0.25">
      <c r="A48" s="12"/>
      <c r="B48" s="18"/>
      <c r="C48" s="14"/>
      <c r="D48" s="14"/>
      <c r="E48" s="15"/>
      <c r="F48" s="16"/>
      <c r="G48" s="18"/>
      <c r="H48" s="16"/>
      <c r="I48" s="13"/>
      <c r="J48" s="16"/>
      <c r="K48" s="13"/>
      <c r="L48" s="20"/>
    </row>
    <row r="49" spans="1:12" ht="20.100000000000001" customHeight="1" thickBot="1" x14ac:dyDescent="0.3">
      <c r="A49" s="29"/>
      <c r="B49" s="30"/>
      <c r="C49" s="31"/>
      <c r="D49" s="31"/>
      <c r="E49" s="31"/>
      <c r="F49" s="32"/>
      <c r="G49" s="30"/>
      <c r="H49" s="32"/>
      <c r="I49" s="30"/>
      <c r="J49" s="32"/>
      <c r="K49" s="30"/>
      <c r="L49" s="33"/>
    </row>
    <row r="50" spans="1:12" x14ac:dyDescent="0.25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</row>
    <row r="51" spans="1:12" ht="15.75" x14ac:dyDescent="0.25">
      <c r="A51" s="117" t="s">
        <v>250</v>
      </c>
      <c r="B51" s="171" t="s">
        <v>349</v>
      </c>
      <c r="C51" s="171"/>
      <c r="D51" s="171"/>
      <c r="E51" s="171"/>
      <c r="F51" s="171"/>
      <c r="G51" s="171"/>
      <c r="H51" s="171"/>
      <c r="I51" s="171"/>
      <c r="J51" s="171"/>
      <c r="K51" s="171"/>
      <c r="L51" s="171"/>
    </row>
    <row r="56" spans="1:12" x14ac:dyDescent="0.25">
      <c r="A56" s="34"/>
    </row>
    <row r="57" spans="1:12" x14ac:dyDescent="0.25">
      <c r="A57" s="35"/>
    </row>
  </sheetData>
  <mergeCells count="6">
    <mergeCell ref="B51:L51"/>
    <mergeCell ref="A1:L1"/>
    <mergeCell ref="A2:L2"/>
    <mergeCell ref="A3:L3"/>
    <mergeCell ref="A4:L4"/>
    <mergeCell ref="A5:L5"/>
  </mergeCells>
  <phoneticPr fontId="28" type="noConversion"/>
  <printOptions horizontalCentered="1"/>
  <pageMargins left="0.7" right="0.7" top="0.5" bottom="0.5" header="0" footer="0"/>
  <pageSetup scale="69" fitToHeight="0" orientation="portrait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D84B81-0ABF-4326-B9F7-3F47157C35C0}">
  <sheetPr>
    <pageSetUpPr fitToPage="1"/>
  </sheetPr>
  <dimension ref="A1:M57"/>
  <sheetViews>
    <sheetView topLeftCell="A13" zoomScale="80" zoomScaleNormal="80" workbookViewId="0">
      <selection activeCell="C32" sqref="C32"/>
    </sheetView>
  </sheetViews>
  <sheetFormatPr defaultColWidth="9.140625" defaultRowHeight="15" x14ac:dyDescent="0.25"/>
  <cols>
    <col min="1" max="1" width="18.28515625" style="3" customWidth="1"/>
    <col min="2" max="2" width="15.42578125" style="3" customWidth="1"/>
    <col min="3" max="3" width="9.85546875" style="3" customWidth="1"/>
    <col min="4" max="4" width="10.140625" style="3" customWidth="1"/>
    <col min="5" max="5" width="11.5703125" style="3" customWidth="1"/>
    <col min="6" max="6" width="10.85546875" style="3" customWidth="1"/>
    <col min="7" max="7" width="11.5703125" style="3" customWidth="1"/>
    <col min="8" max="8" width="12" style="3" customWidth="1"/>
    <col min="9" max="16384" width="9.140625" style="3"/>
  </cols>
  <sheetData>
    <row r="1" spans="1:13" ht="53.25" customHeight="1" x14ac:dyDescent="0.45">
      <c r="A1" s="152" t="s">
        <v>0</v>
      </c>
      <c r="B1" s="152"/>
      <c r="C1" s="152"/>
      <c r="D1" s="152"/>
      <c r="E1" s="152"/>
      <c r="F1" s="152"/>
      <c r="G1" s="152"/>
      <c r="H1" s="152"/>
      <c r="I1" s="1"/>
      <c r="J1" s="1"/>
      <c r="K1" s="1"/>
      <c r="L1" s="1"/>
      <c r="M1" s="2"/>
    </row>
    <row r="2" spans="1:13" ht="20.25" x14ac:dyDescent="0.25">
      <c r="A2" s="153" t="s">
        <v>23</v>
      </c>
      <c r="B2" s="153"/>
      <c r="C2" s="153"/>
      <c r="D2" s="153"/>
      <c r="E2" s="153"/>
      <c r="F2" s="153"/>
      <c r="G2" s="153"/>
      <c r="H2" s="153"/>
      <c r="I2" s="4"/>
      <c r="J2" s="4"/>
      <c r="K2" s="4"/>
      <c r="L2" s="4"/>
      <c r="M2" s="5"/>
    </row>
    <row r="3" spans="1:13" ht="21" x14ac:dyDescent="0.25">
      <c r="A3" s="154" t="s">
        <v>22</v>
      </c>
      <c r="B3" s="154"/>
      <c r="C3" s="154"/>
      <c r="D3" s="154"/>
      <c r="E3" s="154"/>
      <c r="F3" s="154"/>
      <c r="G3" s="154"/>
      <c r="H3" s="154"/>
      <c r="I3" s="6"/>
      <c r="J3" s="6"/>
      <c r="K3" s="6"/>
      <c r="L3" s="6"/>
      <c r="M3" s="7"/>
    </row>
    <row r="4" spans="1:13" ht="15" customHeight="1" x14ac:dyDescent="0.25">
      <c r="A4" s="155"/>
      <c r="B4" s="155"/>
      <c r="C4" s="155"/>
      <c r="D4" s="155"/>
      <c r="E4" s="155"/>
      <c r="F4" s="155"/>
      <c r="G4" s="155"/>
      <c r="H4" s="155"/>
      <c r="I4" s="8"/>
      <c r="J4" s="8"/>
      <c r="K4" s="8"/>
      <c r="L4" s="8"/>
    </row>
    <row r="5" spans="1:13" ht="15" customHeight="1" x14ac:dyDescent="0.25">
      <c r="A5" s="182" t="s">
        <v>122</v>
      </c>
      <c r="B5" s="182"/>
      <c r="C5" s="182"/>
      <c r="D5" s="182"/>
      <c r="E5" s="54"/>
      <c r="F5" s="54"/>
      <c r="G5" s="54"/>
      <c r="H5" s="55"/>
      <c r="I5" s="55"/>
      <c r="J5" s="55"/>
      <c r="K5" s="55"/>
      <c r="L5" s="55"/>
    </row>
    <row r="6" spans="1:13" ht="6.75" customHeight="1" thickBot="1" x14ac:dyDescent="0.3">
      <c r="A6" s="56"/>
      <c r="B6" s="56"/>
      <c r="C6" s="56"/>
      <c r="D6" s="56"/>
      <c r="E6" s="56"/>
      <c r="F6" s="56"/>
      <c r="G6" s="56"/>
      <c r="H6" s="55"/>
      <c r="I6" s="55"/>
      <c r="J6" s="55"/>
      <c r="K6" s="55"/>
      <c r="L6" s="55"/>
    </row>
    <row r="7" spans="1:13" ht="54.75" thickBot="1" x14ac:dyDescent="0.3">
      <c r="A7" s="10" t="s">
        <v>2</v>
      </c>
      <c r="B7" s="10" t="s">
        <v>3</v>
      </c>
      <c r="C7" s="10" t="s">
        <v>5</v>
      </c>
      <c r="D7" s="10" t="s">
        <v>6</v>
      </c>
      <c r="E7" s="10" t="s">
        <v>18</v>
      </c>
      <c r="F7" s="10" t="s">
        <v>19</v>
      </c>
      <c r="G7" s="10" t="s">
        <v>20</v>
      </c>
      <c r="H7" s="10" t="s">
        <v>21</v>
      </c>
    </row>
    <row r="8" spans="1:13" ht="20.100000000000001" customHeight="1" x14ac:dyDescent="0.25">
      <c r="A8" s="57" t="s">
        <v>200</v>
      </c>
      <c r="B8" s="38">
        <v>886</v>
      </c>
      <c r="C8" s="14" t="s">
        <v>205</v>
      </c>
      <c r="D8" s="58">
        <v>8</v>
      </c>
      <c r="E8" s="58">
        <v>120</v>
      </c>
      <c r="F8" s="58"/>
      <c r="G8" s="58"/>
      <c r="H8" s="59">
        <f t="shared" ref="H8:H36" si="0">G8/E8</f>
        <v>0</v>
      </c>
    </row>
    <row r="9" spans="1:13" ht="20.100000000000001" customHeight="1" x14ac:dyDescent="0.25">
      <c r="A9" s="57" t="s">
        <v>201</v>
      </c>
      <c r="B9" s="38">
        <v>887</v>
      </c>
      <c r="C9" s="14" t="s">
        <v>205</v>
      </c>
      <c r="D9" s="58">
        <v>8</v>
      </c>
      <c r="E9" s="58">
        <v>80</v>
      </c>
      <c r="F9" s="58"/>
      <c r="G9" s="58"/>
      <c r="H9" s="59">
        <f t="shared" si="0"/>
        <v>0</v>
      </c>
    </row>
    <row r="10" spans="1:13" ht="20.100000000000001" customHeight="1" x14ac:dyDescent="0.25">
      <c r="A10" s="57" t="s">
        <v>202</v>
      </c>
      <c r="B10" s="38">
        <v>888</v>
      </c>
      <c r="C10" s="14" t="s">
        <v>205</v>
      </c>
      <c r="D10" s="58">
        <v>8</v>
      </c>
      <c r="E10" s="58">
        <v>80</v>
      </c>
      <c r="F10" s="58"/>
      <c r="G10" s="58"/>
      <c r="H10" s="59">
        <f t="shared" si="0"/>
        <v>0</v>
      </c>
    </row>
    <row r="11" spans="1:13" ht="20.100000000000001" customHeight="1" x14ac:dyDescent="0.25">
      <c r="A11" s="57" t="s">
        <v>203</v>
      </c>
      <c r="B11" s="38">
        <v>889</v>
      </c>
      <c r="C11" s="14" t="s">
        <v>205</v>
      </c>
      <c r="D11" s="58">
        <v>8</v>
      </c>
      <c r="E11" s="58">
        <v>130</v>
      </c>
      <c r="F11" s="58"/>
      <c r="G11" s="58"/>
      <c r="H11" s="59">
        <f t="shared" si="0"/>
        <v>0</v>
      </c>
    </row>
    <row r="12" spans="1:13" s="67" customFormat="1" ht="20.100000000000001" customHeight="1" x14ac:dyDescent="0.25">
      <c r="A12" s="57" t="s">
        <v>204</v>
      </c>
      <c r="B12" s="45">
        <v>891</v>
      </c>
      <c r="C12" s="27" t="s">
        <v>205</v>
      </c>
      <c r="D12" s="58">
        <v>8</v>
      </c>
      <c r="E12" s="60">
        <v>130</v>
      </c>
      <c r="F12" s="60"/>
      <c r="G12" s="60"/>
      <c r="H12" s="61">
        <f t="shared" si="0"/>
        <v>0</v>
      </c>
    </row>
    <row r="13" spans="1:13" s="67" customFormat="1" ht="20.100000000000001" customHeight="1" x14ac:dyDescent="0.25">
      <c r="A13" s="62" t="s">
        <v>40</v>
      </c>
      <c r="B13" s="38"/>
      <c r="C13" s="14"/>
      <c r="D13" s="58"/>
      <c r="E13" s="64">
        <f>SUM(E8:E12)</f>
        <v>540</v>
      </c>
      <c r="F13" s="58"/>
      <c r="G13" s="64">
        <f>SUM(G8:G12)</f>
        <v>0</v>
      </c>
      <c r="H13" s="65">
        <f t="shared" si="0"/>
        <v>0</v>
      </c>
    </row>
    <row r="14" spans="1:13" s="67" customFormat="1" ht="20.100000000000001" customHeight="1" x14ac:dyDescent="0.25">
      <c r="A14" s="57"/>
      <c r="B14" s="45"/>
      <c r="C14" s="14"/>
      <c r="D14" s="58"/>
      <c r="E14" s="58"/>
      <c r="F14" s="60"/>
      <c r="G14" s="60"/>
      <c r="H14" s="61"/>
    </row>
    <row r="15" spans="1:13" s="67" customFormat="1" ht="20.100000000000001" customHeight="1" x14ac:dyDescent="0.25">
      <c r="A15" s="57" t="s">
        <v>206</v>
      </c>
      <c r="B15" s="45">
        <v>885</v>
      </c>
      <c r="C15" s="27" t="s">
        <v>205</v>
      </c>
      <c r="D15" s="60">
        <v>8</v>
      </c>
      <c r="E15" s="58">
        <v>150</v>
      </c>
      <c r="F15" s="60"/>
      <c r="G15" s="60"/>
      <c r="H15" s="61">
        <f t="shared" si="0"/>
        <v>0</v>
      </c>
    </row>
    <row r="16" spans="1:13" s="67" customFormat="1" ht="20.100000000000001" customHeight="1" x14ac:dyDescent="0.25">
      <c r="A16" s="57" t="s">
        <v>207</v>
      </c>
      <c r="B16" s="45">
        <v>885</v>
      </c>
      <c r="C16" s="27" t="s">
        <v>205</v>
      </c>
      <c r="D16" s="60">
        <v>8</v>
      </c>
      <c r="E16" s="58">
        <v>150</v>
      </c>
      <c r="F16" s="60"/>
      <c r="G16" s="60"/>
      <c r="H16" s="61">
        <f t="shared" si="0"/>
        <v>0</v>
      </c>
    </row>
    <row r="17" spans="1:8" ht="20.100000000000001" customHeight="1" x14ac:dyDescent="0.25">
      <c r="A17" s="62" t="s">
        <v>41</v>
      </c>
      <c r="B17" s="45"/>
      <c r="C17" s="27"/>
      <c r="D17" s="60"/>
      <c r="E17" s="64">
        <f>SUM(E15:E16)</f>
        <v>300</v>
      </c>
      <c r="F17" s="60"/>
      <c r="G17" s="64">
        <f>SUM(G15:G16)</f>
        <v>0</v>
      </c>
      <c r="H17" s="65">
        <f t="shared" si="0"/>
        <v>0</v>
      </c>
    </row>
    <row r="18" spans="1:8" ht="20.100000000000001" customHeight="1" x14ac:dyDescent="0.25">
      <c r="A18" s="66"/>
      <c r="B18" s="45"/>
      <c r="C18" s="27"/>
      <c r="D18" s="60"/>
      <c r="E18" s="60"/>
      <c r="F18" s="60"/>
      <c r="G18" s="60"/>
      <c r="H18" s="61"/>
    </row>
    <row r="19" spans="1:8" ht="20.100000000000001" customHeight="1" x14ac:dyDescent="0.25">
      <c r="A19" s="57" t="s">
        <v>208</v>
      </c>
      <c r="B19" s="38">
        <v>884</v>
      </c>
      <c r="C19" s="14" t="s">
        <v>168</v>
      </c>
      <c r="D19" s="58">
        <v>8</v>
      </c>
      <c r="E19" s="58">
        <v>60</v>
      </c>
      <c r="F19" s="58"/>
      <c r="G19" s="58"/>
      <c r="H19" s="61">
        <f t="shared" si="0"/>
        <v>0</v>
      </c>
    </row>
    <row r="20" spans="1:8" s="67" customFormat="1" ht="20.100000000000001" customHeight="1" x14ac:dyDescent="0.25">
      <c r="A20" s="57" t="s">
        <v>209</v>
      </c>
      <c r="B20" s="45">
        <v>883</v>
      </c>
      <c r="C20" s="27" t="s">
        <v>168</v>
      </c>
      <c r="D20" s="60">
        <v>8</v>
      </c>
      <c r="E20" s="60">
        <v>150</v>
      </c>
      <c r="F20" s="60"/>
      <c r="G20" s="60"/>
      <c r="H20" s="61">
        <f t="shared" si="0"/>
        <v>0</v>
      </c>
    </row>
    <row r="21" spans="1:8" ht="20.100000000000001" customHeight="1" x14ac:dyDescent="0.25">
      <c r="A21" s="57" t="s">
        <v>210</v>
      </c>
      <c r="B21" s="45">
        <v>882</v>
      </c>
      <c r="C21" s="27" t="s">
        <v>168</v>
      </c>
      <c r="D21" s="60">
        <v>8</v>
      </c>
      <c r="E21" s="60">
        <v>60</v>
      </c>
      <c r="F21" s="60"/>
      <c r="G21" s="60"/>
      <c r="H21" s="61">
        <f t="shared" si="0"/>
        <v>0</v>
      </c>
    </row>
    <row r="22" spans="1:8" ht="20.100000000000001" customHeight="1" x14ac:dyDescent="0.25">
      <c r="A22" s="62" t="s">
        <v>42</v>
      </c>
      <c r="B22" s="45"/>
      <c r="C22" s="27"/>
      <c r="D22" s="60"/>
      <c r="E22" s="63">
        <f>SUM(E19:E21)</f>
        <v>270</v>
      </c>
      <c r="F22" s="60"/>
      <c r="G22" s="63">
        <f>SUM(G19:G21)</f>
        <v>0</v>
      </c>
      <c r="H22" s="65">
        <f t="shared" si="0"/>
        <v>0</v>
      </c>
    </row>
    <row r="23" spans="1:8" ht="20.100000000000001" customHeight="1" x14ac:dyDescent="0.25">
      <c r="A23" s="57"/>
      <c r="B23" s="45"/>
      <c r="C23" s="27"/>
      <c r="D23" s="60"/>
      <c r="E23" s="60"/>
      <c r="F23" s="60"/>
      <c r="G23" s="60"/>
      <c r="H23" s="61"/>
    </row>
    <row r="24" spans="1:8" ht="20.100000000000001" customHeight="1" x14ac:dyDescent="0.25">
      <c r="A24" s="57" t="s">
        <v>211</v>
      </c>
      <c r="B24" s="45">
        <v>876</v>
      </c>
      <c r="C24" s="27" t="s">
        <v>205</v>
      </c>
      <c r="D24" s="60">
        <v>8</v>
      </c>
      <c r="E24" s="60">
        <v>80</v>
      </c>
      <c r="F24" s="60"/>
      <c r="G24" s="60"/>
      <c r="H24" s="61">
        <f t="shared" si="0"/>
        <v>0</v>
      </c>
    </row>
    <row r="25" spans="1:8" ht="20.100000000000001" customHeight="1" x14ac:dyDescent="0.25">
      <c r="A25" s="57" t="s">
        <v>212</v>
      </c>
      <c r="B25" s="45">
        <v>877</v>
      </c>
      <c r="C25" s="27" t="s">
        <v>205</v>
      </c>
      <c r="D25" s="60">
        <v>8</v>
      </c>
      <c r="E25" s="60">
        <v>50</v>
      </c>
      <c r="F25" s="60"/>
      <c r="G25" s="60"/>
      <c r="H25" s="61">
        <f t="shared" si="0"/>
        <v>0</v>
      </c>
    </row>
    <row r="26" spans="1:8" ht="20.100000000000001" customHeight="1" x14ac:dyDescent="0.25">
      <c r="A26" s="57" t="s">
        <v>213</v>
      </c>
      <c r="B26" s="45">
        <v>878</v>
      </c>
      <c r="C26" s="27" t="s">
        <v>205</v>
      </c>
      <c r="D26" s="60">
        <v>8</v>
      </c>
      <c r="E26" s="60">
        <v>80</v>
      </c>
      <c r="F26" s="60"/>
      <c r="G26" s="60"/>
      <c r="H26" s="61">
        <f t="shared" si="0"/>
        <v>0</v>
      </c>
    </row>
    <row r="27" spans="1:8" ht="20.100000000000001" customHeight="1" x14ac:dyDescent="0.25">
      <c r="A27" s="57" t="s">
        <v>214</v>
      </c>
      <c r="B27" s="45">
        <v>881</v>
      </c>
      <c r="C27" s="27" t="s">
        <v>205</v>
      </c>
      <c r="D27" s="60">
        <v>8</v>
      </c>
      <c r="E27" s="60">
        <v>80</v>
      </c>
      <c r="F27" s="60"/>
      <c r="G27" s="60"/>
      <c r="H27" s="61">
        <f t="shared" si="0"/>
        <v>0</v>
      </c>
    </row>
    <row r="28" spans="1:8" ht="20.100000000000001" customHeight="1" x14ac:dyDescent="0.25">
      <c r="A28" s="57" t="s">
        <v>215</v>
      </c>
      <c r="B28" s="45">
        <v>880</v>
      </c>
      <c r="C28" s="27" t="s">
        <v>205</v>
      </c>
      <c r="D28" s="60">
        <v>8</v>
      </c>
      <c r="E28" s="60">
        <v>80</v>
      </c>
      <c r="F28" s="60"/>
      <c r="G28" s="60"/>
      <c r="H28" s="61">
        <f t="shared" si="0"/>
        <v>0</v>
      </c>
    </row>
    <row r="29" spans="1:8" ht="20.100000000000001" customHeight="1" x14ac:dyDescent="0.25">
      <c r="A29" s="62" t="s">
        <v>43</v>
      </c>
      <c r="B29" s="45"/>
      <c r="C29" s="27"/>
      <c r="D29" s="60"/>
      <c r="E29" s="63">
        <f>SUM(E24:E28)</f>
        <v>370</v>
      </c>
      <c r="F29" s="60"/>
      <c r="G29" s="63">
        <f>SUM(G24:G28)</f>
        <v>0</v>
      </c>
      <c r="H29" s="65">
        <f t="shared" si="0"/>
        <v>0</v>
      </c>
    </row>
    <row r="30" spans="1:8" ht="20.100000000000001" customHeight="1" x14ac:dyDescent="0.25">
      <c r="A30" s="57"/>
      <c r="B30" s="45"/>
      <c r="C30" s="27"/>
      <c r="D30" s="60"/>
      <c r="E30" s="60"/>
      <c r="F30" s="60"/>
      <c r="G30" s="60"/>
      <c r="H30" s="61"/>
    </row>
    <row r="31" spans="1:8" ht="20.100000000000001" customHeight="1" x14ac:dyDescent="0.25">
      <c r="A31" s="57" t="s">
        <v>216</v>
      </c>
      <c r="B31" s="45">
        <v>870</v>
      </c>
      <c r="C31" s="27" t="s">
        <v>99</v>
      </c>
      <c r="D31" s="60" t="s">
        <v>100</v>
      </c>
      <c r="E31" s="60">
        <v>210</v>
      </c>
      <c r="F31" s="60"/>
      <c r="G31" s="60"/>
      <c r="H31" s="61">
        <f t="shared" si="0"/>
        <v>0</v>
      </c>
    </row>
    <row r="32" spans="1:8" ht="20.100000000000001" customHeight="1" x14ac:dyDescent="0.25">
      <c r="A32" s="57" t="s">
        <v>217</v>
      </c>
      <c r="B32" s="45">
        <v>870</v>
      </c>
      <c r="C32" s="27" t="s">
        <v>99</v>
      </c>
      <c r="D32" s="60" t="s">
        <v>100</v>
      </c>
      <c r="E32" s="60">
        <v>210</v>
      </c>
      <c r="F32" s="60"/>
      <c r="G32" s="60"/>
      <c r="H32" s="61">
        <f t="shared" si="0"/>
        <v>0</v>
      </c>
    </row>
    <row r="33" spans="1:8" ht="20.100000000000001" customHeight="1" x14ac:dyDescent="0.25">
      <c r="A33" s="57" t="s">
        <v>218</v>
      </c>
      <c r="B33" s="45">
        <v>871</v>
      </c>
      <c r="C33" s="27" t="s">
        <v>99</v>
      </c>
      <c r="D33" s="60" t="s">
        <v>100</v>
      </c>
      <c r="E33" s="60">
        <v>210</v>
      </c>
      <c r="F33" s="60"/>
      <c r="G33" s="60"/>
      <c r="H33" s="61">
        <f t="shared" si="0"/>
        <v>0</v>
      </c>
    </row>
    <row r="34" spans="1:8" ht="20.100000000000001" customHeight="1" x14ac:dyDescent="0.25">
      <c r="A34" s="57" t="s">
        <v>219</v>
      </c>
      <c r="B34" s="45">
        <v>871</v>
      </c>
      <c r="C34" s="27" t="s">
        <v>99</v>
      </c>
      <c r="D34" s="60" t="s">
        <v>100</v>
      </c>
      <c r="E34" s="60">
        <v>210</v>
      </c>
      <c r="F34" s="60"/>
      <c r="G34" s="60"/>
      <c r="H34" s="61">
        <f t="shared" si="0"/>
        <v>0</v>
      </c>
    </row>
    <row r="35" spans="1:8" ht="20.100000000000001" customHeight="1" x14ac:dyDescent="0.25">
      <c r="A35" s="57" t="s">
        <v>220</v>
      </c>
      <c r="B35" s="45">
        <v>871</v>
      </c>
      <c r="C35" s="27" t="s">
        <v>99</v>
      </c>
      <c r="D35" s="60" t="s">
        <v>100</v>
      </c>
      <c r="E35" s="60">
        <v>210</v>
      </c>
      <c r="F35" s="60"/>
      <c r="G35" s="60"/>
      <c r="H35" s="61">
        <f t="shared" si="0"/>
        <v>0</v>
      </c>
    </row>
    <row r="36" spans="1:8" ht="20.100000000000001" customHeight="1" x14ac:dyDescent="0.25">
      <c r="A36" s="62" t="s">
        <v>44</v>
      </c>
      <c r="B36" s="45"/>
      <c r="C36" s="27"/>
      <c r="D36" s="60"/>
      <c r="E36" s="63">
        <f>SUM(E31:E35)</f>
        <v>1050</v>
      </c>
      <c r="F36" s="60"/>
      <c r="G36" s="63">
        <f>SUM(G31:G35)</f>
        <v>0</v>
      </c>
      <c r="H36" s="65">
        <f t="shared" si="0"/>
        <v>0</v>
      </c>
    </row>
    <row r="37" spans="1:8" ht="20.100000000000001" customHeight="1" x14ac:dyDescent="0.25">
      <c r="A37" s="57"/>
      <c r="B37" s="45"/>
      <c r="C37" s="27"/>
      <c r="D37" s="60"/>
      <c r="E37" s="60"/>
      <c r="F37" s="60"/>
      <c r="G37" s="60"/>
      <c r="H37" s="61"/>
    </row>
    <row r="38" spans="1:8" ht="20.100000000000001" customHeight="1" x14ac:dyDescent="0.25">
      <c r="A38" s="57"/>
      <c r="B38" s="45"/>
      <c r="C38" s="27"/>
      <c r="D38" s="60"/>
      <c r="E38" s="60"/>
      <c r="F38" s="60"/>
      <c r="G38" s="60"/>
      <c r="H38" s="61"/>
    </row>
    <row r="39" spans="1:8" ht="20.100000000000001" customHeight="1" thickBot="1" x14ac:dyDescent="0.3">
      <c r="A39" s="68"/>
      <c r="B39" s="69"/>
      <c r="C39" s="70"/>
      <c r="D39" s="71"/>
      <c r="E39" s="72"/>
      <c r="F39" s="71"/>
      <c r="G39" s="72"/>
      <c r="H39" s="73"/>
    </row>
    <row r="40" spans="1:8" ht="20.100000000000001" customHeight="1" x14ac:dyDescent="0.25">
      <c r="A40" s="74"/>
      <c r="B40" s="75"/>
      <c r="C40" s="76"/>
      <c r="D40" s="76"/>
      <c r="E40" s="77"/>
      <c r="F40" s="76"/>
      <c r="G40" s="78"/>
      <c r="H40" s="78"/>
    </row>
    <row r="41" spans="1:8" ht="20.100000000000001" customHeight="1" x14ac:dyDescent="0.25">
      <c r="A41" s="79"/>
      <c r="B41" s="79"/>
      <c r="C41" s="80"/>
      <c r="D41" s="81"/>
      <c r="E41" s="81"/>
      <c r="F41" s="81"/>
      <c r="G41" s="81"/>
      <c r="H41" s="82"/>
    </row>
    <row r="42" spans="1:8" ht="20.100000000000001" customHeight="1" x14ac:dyDescent="0.25">
      <c r="A42" s="79"/>
      <c r="B42" s="79"/>
      <c r="C42" s="80"/>
      <c r="D42" s="81"/>
      <c r="E42" s="81"/>
      <c r="F42" s="81"/>
      <c r="G42" s="81"/>
      <c r="H42" s="82"/>
    </row>
    <row r="43" spans="1:8" ht="20.100000000000001" customHeight="1" x14ac:dyDescent="0.25">
      <c r="A43" s="79"/>
      <c r="B43" s="79"/>
      <c r="C43" s="80"/>
      <c r="D43" s="81"/>
      <c r="E43" s="81"/>
      <c r="F43" s="81"/>
      <c r="G43" s="81"/>
      <c r="H43" s="82"/>
    </row>
    <row r="44" spans="1:8" ht="20.100000000000001" customHeight="1" x14ac:dyDescent="0.25">
      <c r="A44" s="83"/>
      <c r="B44" s="83"/>
      <c r="C44" s="80"/>
      <c r="D44" s="81"/>
      <c r="E44" s="81"/>
      <c r="F44" s="81"/>
      <c r="G44" s="81"/>
      <c r="H44" s="82"/>
    </row>
    <row r="47" spans="1:8" x14ac:dyDescent="0.25">
      <c r="A47" s="84"/>
    </row>
    <row r="48" spans="1:8" x14ac:dyDescent="0.25">
      <c r="A48" s="74"/>
      <c r="B48" s="75"/>
      <c r="C48" s="76"/>
      <c r="D48" s="76"/>
      <c r="E48" s="77"/>
      <c r="F48" s="76"/>
      <c r="G48" s="78"/>
      <c r="H48" s="78"/>
    </row>
    <row r="49" spans="1:8" x14ac:dyDescent="0.25">
      <c r="A49" s="79"/>
      <c r="B49" s="79"/>
      <c r="C49" s="80"/>
      <c r="D49" s="81"/>
      <c r="E49" s="81"/>
      <c r="F49" s="81"/>
      <c r="G49" s="81"/>
      <c r="H49" s="82"/>
    </row>
    <row r="50" spans="1:8" x14ac:dyDescent="0.25">
      <c r="A50" s="83"/>
      <c r="B50" s="83"/>
      <c r="C50" s="80"/>
      <c r="D50" s="81"/>
      <c r="E50" s="81"/>
      <c r="F50" s="81"/>
      <c r="G50" s="81"/>
      <c r="H50" s="82"/>
    </row>
    <row r="51" spans="1:8" x14ac:dyDescent="0.25">
      <c r="A51" s="79"/>
      <c r="B51" s="79"/>
      <c r="C51" s="80"/>
      <c r="D51" s="81"/>
      <c r="E51" s="81"/>
      <c r="F51" s="81"/>
      <c r="G51" s="81"/>
      <c r="H51" s="82"/>
    </row>
    <row r="52" spans="1:8" x14ac:dyDescent="0.25">
      <c r="A52" s="79"/>
      <c r="B52" s="79"/>
      <c r="C52" s="80"/>
      <c r="D52" s="81"/>
      <c r="E52" s="81"/>
      <c r="F52" s="81"/>
      <c r="G52" s="81"/>
      <c r="H52" s="82"/>
    </row>
    <row r="53" spans="1:8" x14ac:dyDescent="0.25">
      <c r="A53" s="83"/>
      <c r="B53" s="83"/>
      <c r="C53" s="80"/>
      <c r="D53" s="81"/>
      <c r="E53" s="81"/>
      <c r="F53" s="81"/>
      <c r="G53" s="81"/>
      <c r="H53" s="82"/>
    </row>
    <row r="54" spans="1:8" x14ac:dyDescent="0.25">
      <c r="A54" s="79"/>
      <c r="B54" s="79"/>
      <c r="C54" s="80"/>
      <c r="D54" s="81"/>
      <c r="E54" s="81"/>
      <c r="F54" s="81"/>
      <c r="G54" s="81"/>
      <c r="H54" s="82"/>
    </row>
    <row r="56" spans="1:8" x14ac:dyDescent="0.25">
      <c r="A56" s="34"/>
    </row>
    <row r="57" spans="1:8" x14ac:dyDescent="0.25">
      <c r="A57" s="35"/>
    </row>
  </sheetData>
  <mergeCells count="5">
    <mergeCell ref="A1:H1"/>
    <mergeCell ref="A2:H2"/>
    <mergeCell ref="A3:H3"/>
    <mergeCell ref="A4:H4"/>
    <mergeCell ref="A5:D5"/>
  </mergeCells>
  <phoneticPr fontId="28" type="noConversion"/>
  <printOptions horizontalCentered="1"/>
  <pageMargins left="0.7" right="0.7" top="0.5" bottom="0.5" header="0" footer="0"/>
  <pageSetup scale="91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7" ma:contentTypeDescription="Create a new document." ma:contentTypeScope="" ma:versionID="ce07d1353dd001d672e7a8ecaf9078a9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baf0ec8c7bf58b7a0d1f78e2509ac6f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D4AAAC6-DC1B-4CD2-A0B3-B34A7E4B5CB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C043AF7-8217-4062-9A38-24B9B079933B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40EAD251-2724-46C0-9AE4-D85335A99D9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13</vt:i4>
      </vt:variant>
    </vt:vector>
  </HeadingPairs>
  <TitlesOfParts>
    <vt:vector size="27" baseType="lpstr">
      <vt:lpstr>SCU-8-1</vt:lpstr>
      <vt:lpstr>FPB - PARALLEL</vt:lpstr>
      <vt:lpstr>FPB SGRD (1)</vt:lpstr>
      <vt:lpstr>FPB SGRD (2)</vt:lpstr>
      <vt:lpstr>FPB SGRD (3)</vt:lpstr>
      <vt:lpstr>FPB SGRD (4)</vt:lpstr>
      <vt:lpstr>FPB SGRD (5)</vt:lpstr>
      <vt:lpstr>VAVs Single</vt:lpstr>
      <vt:lpstr>VAV SGRD (1)</vt:lpstr>
      <vt:lpstr>VAV SGRD (2)</vt:lpstr>
      <vt:lpstr>VAV SGRD (3)</vt:lpstr>
      <vt:lpstr>VAV SGRD (4)</vt:lpstr>
      <vt:lpstr>VAV SGRD (5)</vt:lpstr>
      <vt:lpstr>EF DD</vt:lpstr>
      <vt:lpstr>'EF DD'!Print_Area</vt:lpstr>
      <vt:lpstr>'FPB - PARALLEL'!Print_Area</vt:lpstr>
      <vt:lpstr>'FPB SGRD (1)'!Print_Area</vt:lpstr>
      <vt:lpstr>'FPB SGRD (2)'!Print_Area</vt:lpstr>
      <vt:lpstr>'FPB SGRD (3)'!Print_Area</vt:lpstr>
      <vt:lpstr>'FPB SGRD (4)'!Print_Area</vt:lpstr>
      <vt:lpstr>'FPB SGRD (5)'!Print_Area</vt:lpstr>
      <vt:lpstr>'VAV SGRD (1)'!Print_Area</vt:lpstr>
      <vt:lpstr>'VAV SGRD (2)'!Print_Area</vt:lpstr>
      <vt:lpstr>'VAV SGRD (3)'!Print_Area</vt:lpstr>
      <vt:lpstr>'VAV SGRD (4)'!Print_Area</vt:lpstr>
      <vt:lpstr>'VAV SGRD (5)'!Print_Area</vt:lpstr>
      <vt:lpstr>'VAVs Single'!Print_Area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NTAB</dc:creator>
  <cp:lastModifiedBy>Mike Gabbert</cp:lastModifiedBy>
  <dcterms:created xsi:type="dcterms:W3CDTF">2023-07-07T17:53:13Z</dcterms:created>
  <dcterms:modified xsi:type="dcterms:W3CDTF">2023-07-21T11:13:33Z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