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bian\Downloads\"/>
    </mc:Choice>
  </mc:AlternateContent>
  <xr:revisionPtr revIDLastSave="0" documentId="13_ncr:1_{CA545835-62CB-41B4-A02E-D8C6C19FEF7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40" i="1" l="1"/>
  <c r="R42" i="1"/>
  <c r="P18" i="1" s="1"/>
  <c r="D16" i="1" l="1"/>
  <c r="C16" i="1"/>
  <c r="D15" i="1"/>
  <c r="C15" i="1"/>
  <c r="C17" i="1" l="1"/>
  <c r="T38" i="1" s="1"/>
  <c r="D17" i="1"/>
  <c r="U40" i="1" s="1"/>
  <c r="R40" i="1" s="1"/>
  <c r="J7" i="1"/>
  <c r="J6" i="1"/>
  <c r="I7" i="1"/>
  <c r="I6" i="1"/>
  <c r="U38" i="1" l="1"/>
  <c r="R38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<sst xmlns="http://schemas.openxmlformats.org/spreadsheetml/2006/main" count="73" uniqueCount="44">
  <si>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</si>
  <si>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</si>
  <si>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</si>
  <si>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</si>
  <si>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</si>
  <si>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</si>
  <si>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</si>
  <si>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</si>
  <si>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</si>
  <si>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</si>
  <si>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</si>
  <si>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</si>
  <si>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</si>
  <si>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RTU-2</t>
  </si>
  <si>
    <t>MUA-1</t>
  </si>
  <si>
    <t xml:space="preserve"> 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</si>
  <si>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</si>
  <si>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</si>
  <si>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</si>
  <si>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</si>
  <si>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</si>
  <si>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</si>
  <si>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</si>
  <si>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</si>
  <si>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</si>
  <si>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</si>
  <si>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</si>
  <si>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</si>
  <si>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</si>
  <si>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</si>
  <si>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</si>
  <si>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</si>
  <si>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</si>
  <si>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</si>
  <si>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</si>
  <si>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</si>
  <si>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</si>
  <si>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</si>
  <si>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</si>
  <si>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</si>
  <si>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</si>
  <si>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</si>
  <si>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RTU 1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</si>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</sst>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92" zoomScaleNormal="55" zoomScaleSheetLayoutView="55" workbookViewId="0">
      <selection activeCell="K13" sqref="K13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.109375" style="1" bestFit="1" customWidth="1"/>
    <col min="16" max="16" width="9.886718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67" t="s">
        <v>0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18" ht="9.75" customHeight="1" thickBot="1" x14ac:dyDescent="0.35">
      <c r="A3" s="87"/>
    </row>
    <row r="4" spans="1:18" ht="20.100000000000001" customHeight="1" thickBot="1" x14ac:dyDescent="0.3">
      <c r="A4" s="6"/>
      <c r="B4" s="8" t="s">
        <v>1</v>
      </c>
      <c r="C4" s="140" t="s">
        <v>2</v>
      </c>
      <c r="D4" s="141"/>
      <c r="E4" s="115" t="s">
        <v>3</v>
      </c>
      <c r="F4" s="114"/>
      <c r="G4" s="146" t="s">
        <v>4</v>
      </c>
      <c r="H4" s="147"/>
      <c r="I4" s="138" t="s">
        <v>5</v>
      </c>
      <c r="J4" s="139"/>
      <c r="K4" s="144" t="s">
        <v>6</v>
      </c>
      <c r="L4" s="145"/>
      <c r="M4" s="142" t="s">
        <v>7</v>
      </c>
      <c r="N4" s="143"/>
      <c r="O4" s="142" t="s">
        <v>8</v>
      </c>
      <c r="P4" s="143"/>
      <c r="Q4" s="7"/>
      <c r="R4" s="64"/>
    </row>
    <row r="5" spans="1:18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18" ht="20.100000000000001" customHeight="1" x14ac:dyDescent="0.25">
      <c r="A6" s="74" t="s">
        <v>42</v>
      </c>
      <c r="B6" s="72" t="s">
        <v>41</v>
      </c>
      <c r="C6" s="23">
        <v>4000</v>
      </c>
      <c r="D6" s="24"/>
      <c r="E6" s="23">
        <f t="shared" ref="E6:F7" si="0">C6-G6</f>
        <v>3500</v>
      </c>
      <c r="F6" s="24">
        <f t="shared" si="0"/>
        <v>0</v>
      </c>
      <c r="G6" s="25">
        <v>500</v>
      </c>
      <c r="H6" s="26"/>
      <c r="I6" s="27">
        <f>G6/C6</f>
        <v>0.125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18" ht="20.100000000000001" customHeight="1" x14ac:dyDescent="0.25">
      <c r="A7" s="75" t="s">
        <v>13</v>
      </c>
      <c r="B7" s="73" t="s">
        <v>41</v>
      </c>
      <c r="C7" s="35">
        <v>4375</v>
      </c>
      <c r="D7" s="36"/>
      <c r="E7" s="35">
        <f t="shared" si="0"/>
        <v>3375</v>
      </c>
      <c r="F7" s="36">
        <f t="shared" si="0"/>
        <v>0</v>
      </c>
      <c r="G7" s="37">
        <v>1000</v>
      </c>
      <c r="H7" s="38"/>
      <c r="I7" s="39">
        <f t="shared" ref="I7:J7" si="1">G7/C7</f>
        <v>0.22857142857142856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18" ht="20.100000000000001" customHeight="1" x14ac:dyDescent="0.25">
      <c r="A8" s="75" t="s">
        <v>14</v>
      </c>
      <c r="B8" s="73" t="s">
        <v>41</v>
      </c>
      <c r="C8" s="47"/>
      <c r="D8" s="48"/>
      <c r="E8" s="47" t="s">
        <v>15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</row>
    <row r="9" spans="1:18" ht="19.5" customHeight="1" x14ac:dyDescent="0.25">
      <c r="A9" s="75" t="s">
        <v>16</v>
      </c>
      <c r="B9" s="73" t="s">
        <v>41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</row>
    <row r="10" spans="1:18" ht="20.100000000000001" customHeight="1" thickBot="1" x14ac:dyDescent="0.3">
      <c r="A10" s="75" t="s">
        <v>17</v>
      </c>
      <c r="B10" s="73" t="s">
        <v>43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150</v>
      </c>
      <c r="P10" s="53"/>
    </row>
    <row r="11" spans="1:18" ht="20.100000000000001" customHeight="1" thickBot="1" x14ac:dyDescent="0.3">
      <c r="A11" s="104" t="s">
        <v>18</v>
      </c>
      <c r="B11" s="105"/>
      <c r="C11" s="76">
        <f>SUM(C6:C10)</f>
        <v>8375</v>
      </c>
      <c r="D11" s="77">
        <f>SUM(D6:D10)</f>
        <v>0</v>
      </c>
      <c r="E11" s="76">
        <f>SUM(E6:E10)</f>
        <v>6875</v>
      </c>
      <c r="F11" s="77">
        <f>SUM(F6:F10)</f>
        <v>0</v>
      </c>
      <c r="G11" s="78">
        <f>SUM(G6:G10)</f>
        <v>1500</v>
      </c>
      <c r="H11" s="79">
        <f>SUM(H6:H10)</f>
        <v>0</v>
      </c>
      <c r="I11" s="80"/>
      <c r="J11" s="81"/>
      <c r="K11" s="78">
        <f>SUM(K6:K10)</f>
        <v>1300</v>
      </c>
      <c r="L11" s="79">
        <f>SUM(L6:L10)</f>
        <v>0</v>
      </c>
      <c r="M11" s="103">
        <f>SUM(M6:M10)</f>
        <v>2550</v>
      </c>
      <c r="N11" s="82">
        <f>SUM(N6:N10)</f>
        <v>0</v>
      </c>
      <c r="O11" s="83">
        <f>SUM(O6:O10)</f>
        <v>150</v>
      </c>
      <c r="P11" s="84">
        <f>SUM(P6:P10)</f>
        <v>0</v>
      </c>
    </row>
    <row r="12" spans="1:18" ht="20.100000000000001" customHeight="1" thickBot="1" x14ac:dyDescent="0.3">
      <c r="A12" s="65"/>
      <c r="B12" s="55"/>
      <c r="C12" s="55"/>
      <c r="D12" s="55"/>
      <c r="E12" s="55"/>
      <c r="F12" s="66"/>
      <c r="G12" s="66"/>
      <c r="H12" s="71"/>
      <c r="I12" s="71"/>
      <c r="J12" s="66"/>
      <c r="K12" s="66"/>
      <c r="L12" s="67"/>
      <c r="M12" s="67"/>
      <c r="N12" s="67"/>
      <c r="O12" s="67"/>
      <c r="P12" s="54"/>
    </row>
    <row r="13" spans="1:18" ht="20.100000000000001" customHeight="1" thickBot="1" x14ac:dyDescent="0.3">
      <c r="A13" s="98" t="s">
        <v>19</v>
      </c>
      <c r="B13" s="85"/>
      <c r="C13" s="85"/>
      <c r="D13" s="85"/>
      <c r="F13" s="197" t="s">
        <v>20</v>
      </c>
      <c r="G13" s="198"/>
      <c r="H13" s="171" t="s">
        <v>21</v>
      </c>
      <c r="I13" s="172"/>
      <c r="J13" s="173"/>
      <c r="L13" s="97" t="s">
        <v>22</v>
      </c>
      <c r="M13" s="86"/>
      <c r="N13" s="86"/>
      <c r="O13" s="86"/>
      <c r="P13" s="86"/>
    </row>
    <row r="14" spans="1:18" ht="20.100000000000001" customHeight="1" thickBot="1" x14ac:dyDescent="0.3">
      <c r="A14" s="189" t="s">
        <v>18</v>
      </c>
      <c r="B14" s="190"/>
      <c r="C14" s="88" t="s">
        <v>11</v>
      </c>
      <c r="D14" s="89" t="s">
        <v>12</v>
      </c>
      <c r="F14" s="199"/>
      <c r="G14" s="200"/>
      <c r="H14" s="174"/>
      <c r="I14" s="175"/>
      <c r="J14" s="176"/>
      <c r="L14" s="168" t="s">
        <v>23</v>
      </c>
      <c r="M14" s="168"/>
      <c r="N14" s="168"/>
      <c r="O14" s="168"/>
      <c r="P14" s="100">
        <f>IF(R38=TRUE, 1, 0)</f>
        <v>1</v>
      </c>
    </row>
    <row r="15" spans="1:18" ht="20.100000000000001" customHeight="1" x14ac:dyDescent="0.25">
      <c r="A15" s="191" t="s">
        <v>24</v>
      </c>
      <c r="B15" s="192"/>
      <c r="C15" s="90">
        <f>G11+K11</f>
        <v>2800</v>
      </c>
      <c r="D15" s="91">
        <f>H11+L11</f>
        <v>0</v>
      </c>
      <c r="F15" s="120" t="s">
        <v>25</v>
      </c>
      <c r="G15" s="121"/>
      <c r="H15" s="180"/>
      <c r="I15" s="181"/>
      <c r="J15" s="182"/>
      <c r="L15" s="169"/>
      <c r="M15" s="169"/>
      <c r="N15" s="169"/>
      <c r="O15" s="169"/>
      <c r="P15" s="102"/>
    </row>
    <row r="16" spans="1:18" ht="20.100000000000001" customHeight="1" thickBot="1" x14ac:dyDescent="0.3">
      <c r="A16" s="193" t="s">
        <v>26</v>
      </c>
      <c r="B16" s="194"/>
      <c r="C16" s="94">
        <f>M11+O11</f>
        <v>2700</v>
      </c>
      <c r="D16" s="95">
        <f>N11+P11</f>
        <v>0</v>
      </c>
      <c r="F16" s="122" t="s">
        <v>27</v>
      </c>
      <c r="G16" s="123"/>
      <c r="H16" s="183"/>
      <c r="I16" s="184"/>
      <c r="J16" s="185"/>
      <c r="L16" s="170" t="s">
        <v>28</v>
      </c>
      <c r="M16" s="170"/>
      <c r="N16" s="170"/>
      <c r="O16" s="170"/>
      <c r="P16" s="101" t="e">
        <f>IF(R40=TRUE, 1, 0)</f>
        <v>#DIV/0!</v>
      </c>
    </row>
    <row r="17" spans="1:18" ht="20.100000000000001" customHeight="1" thickBot="1" x14ac:dyDescent="0.35">
      <c r="A17" s="195" t="s">
        <v>29</v>
      </c>
      <c r="B17" s="196"/>
      <c r="C17" s="92">
        <f>C15-C16</f>
        <v>100</v>
      </c>
      <c r="D17" s="93">
        <f>D15-D16</f>
        <v>0</v>
      </c>
      <c r="F17" s="201" t="s">
        <v>30</v>
      </c>
      <c r="G17" s="202"/>
      <c r="H17" s="186"/>
      <c r="I17" s="187"/>
      <c r="J17" s="188"/>
      <c r="L17" s="169"/>
      <c r="M17" s="169"/>
      <c r="N17" s="169"/>
      <c r="O17" s="169"/>
      <c r="P17" s="102"/>
    </row>
    <row r="18" spans="1:18" ht="20.100000000000001" customHeight="1" thickBot="1" x14ac:dyDescent="0.3">
      <c r="F18" s="136" t="s">
        <v>31</v>
      </c>
      <c r="G18" s="137"/>
      <c r="H18" s="177" t="e">
        <f>AVERAGE(H15:J17)</f>
        <v>#DIV/0!</v>
      </c>
      <c r="I18" s="178"/>
      <c r="J18" s="179"/>
      <c r="L18" s="166" t="s">
        <v>32</v>
      </c>
      <c r="M18" s="166"/>
      <c r="N18" s="166"/>
      <c r="O18" s="166"/>
      <c r="P18" s="96" t="e">
        <f>IF(R42=TRUE, 1, 0)</f>
        <v>#DIV/0!</v>
      </c>
    </row>
    <row r="19" spans="1:18" ht="20.100000000000001" customHeight="1" x14ac:dyDescent="0.25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166"/>
      <c r="M19" s="166"/>
      <c r="N19" s="166"/>
      <c r="O19" s="166"/>
      <c r="P19" s="99"/>
    </row>
    <row r="20" spans="1:18" ht="20.100000000000001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7"/>
      <c r="M20" s="57"/>
      <c r="N20" s="58"/>
      <c r="O20" s="58"/>
      <c r="P20" s="7"/>
    </row>
    <row r="21" spans="1:18" ht="20.100000000000001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4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6"/>
      <c r="Q22" s="54"/>
      <c r="R22" s="68"/>
    </row>
    <row r="23" spans="1:18" ht="20.100000000000001" customHeight="1" x14ac:dyDescent="0.25">
      <c r="A23" s="127"/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9"/>
      <c r="Q23" s="54"/>
      <c r="R23" s="68"/>
    </row>
    <row r="24" spans="1:18" ht="20.100000000000001" customHeight="1" thickBot="1" x14ac:dyDescent="0.3">
      <c r="A24" s="130"/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2"/>
      <c r="Q24" s="63"/>
      <c r="R24" s="68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Q25" s="63"/>
      <c r="R25" s="68"/>
    </row>
    <row r="26" spans="1:18" ht="20.100000000000001" customHeight="1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Q26" s="63"/>
      <c r="R26" s="68"/>
    </row>
    <row r="27" spans="1:18" ht="20.100000000000001" customHeight="1" thickBot="1" x14ac:dyDescent="0.3">
      <c r="A27" s="133" t="s">
        <v>34</v>
      </c>
      <c r="B27" s="134"/>
      <c r="C27" s="134"/>
      <c r="D27" s="134"/>
      <c r="E27" s="134"/>
      <c r="F27" s="135"/>
      <c r="G27" s="55"/>
      <c r="H27" s="55"/>
      <c r="I27" s="55"/>
      <c r="J27" s="55"/>
      <c r="K27" s="55"/>
      <c r="L27" s="55"/>
      <c r="M27" s="55"/>
      <c r="N27" s="55"/>
      <c r="O27" s="55"/>
      <c r="P27" s="54"/>
      <c r="Q27" s="63"/>
      <c r="R27" s="68"/>
    </row>
    <row r="28" spans="1:18" ht="20.100000000000001" customHeight="1" thickBot="1" x14ac:dyDescent="0.3">
      <c r="A28" s="5" t="s">
        <v>9</v>
      </c>
      <c r="B28" s="159" t="s">
        <v>35</v>
      </c>
      <c r="C28" s="160"/>
      <c r="D28" s="114" t="s">
        <v>36</v>
      </c>
      <c r="E28" s="116"/>
      <c r="F28" s="116"/>
      <c r="G28" s="115"/>
      <c r="H28" s="114" t="s">
        <v>37</v>
      </c>
      <c r="I28" s="115"/>
      <c r="J28" s="116" t="s">
        <v>38</v>
      </c>
      <c r="K28" s="116"/>
      <c r="L28" s="117" t="s">
        <v>6</v>
      </c>
      <c r="M28" s="117"/>
      <c r="N28" s="110" t="s">
        <v>7</v>
      </c>
      <c r="O28" s="111"/>
      <c r="P28" s="60" t="s">
        <v>39</v>
      </c>
      <c r="Q28" s="63"/>
      <c r="R28" s="68"/>
    </row>
    <row r="29" spans="1:18" ht="20.100000000000001" customHeight="1" thickBot="1" x14ac:dyDescent="0.3">
      <c r="A29" s="61" t="s">
        <v>40</v>
      </c>
      <c r="B29" s="157"/>
      <c r="C29" s="158"/>
      <c r="D29" s="149"/>
      <c r="E29" s="163"/>
      <c r="F29" s="163"/>
      <c r="G29" s="150"/>
      <c r="H29" s="149"/>
      <c r="I29" s="150"/>
      <c r="J29" s="151"/>
      <c r="K29" s="152"/>
      <c r="L29" s="108"/>
      <c r="M29" s="109"/>
      <c r="N29" s="112"/>
      <c r="O29" s="113"/>
      <c r="P29" s="59">
        <f t="shared" ref="P29:P37" si="2">L29-N29</f>
        <v>0</v>
      </c>
      <c r="Q29" s="63"/>
      <c r="R29" s="68"/>
    </row>
    <row r="30" spans="1:18" ht="20.100000000000001" customHeight="1" thickBot="1" x14ac:dyDescent="0.3">
      <c r="A30" s="62" t="s">
        <v>40</v>
      </c>
      <c r="B30" s="156"/>
      <c r="C30" s="156"/>
      <c r="D30" s="118"/>
      <c r="E30" s="155"/>
      <c r="F30" s="155"/>
      <c r="G30" s="119"/>
      <c r="H30" s="118"/>
      <c r="I30" s="119"/>
      <c r="J30" s="106"/>
      <c r="K30" s="107"/>
      <c r="L30" s="108"/>
      <c r="M30" s="109"/>
      <c r="N30" s="112"/>
      <c r="O30" s="113"/>
      <c r="P30" s="59">
        <f t="shared" si="2"/>
        <v>0</v>
      </c>
      <c r="Q30" s="63"/>
      <c r="R30" s="68"/>
    </row>
    <row r="31" spans="1:18" ht="20.100000000000001" customHeight="1" thickBot="1" x14ac:dyDescent="0.3">
      <c r="A31" s="62" t="s">
        <v>40</v>
      </c>
      <c r="B31" s="161"/>
      <c r="C31" s="162"/>
      <c r="D31" s="118"/>
      <c r="E31" s="155"/>
      <c r="F31" s="155"/>
      <c r="G31" s="119"/>
      <c r="H31" s="118"/>
      <c r="I31" s="119"/>
      <c r="J31" s="118"/>
      <c r="K31" s="148"/>
      <c r="L31" s="153"/>
      <c r="M31" s="154"/>
      <c r="N31" s="164"/>
      <c r="O31" s="165"/>
      <c r="P31" s="59">
        <f t="shared" si="2"/>
        <v>0</v>
      </c>
      <c r="Q31" s="63"/>
      <c r="R31" s="68"/>
    </row>
    <row r="32" spans="1:18" ht="20.100000000000001" customHeight="1" thickBot="1" x14ac:dyDescent="0.3">
      <c r="A32" s="61" t="s">
        <v>40</v>
      </c>
      <c r="B32" s="203"/>
      <c r="C32" s="204"/>
      <c r="D32" s="161"/>
      <c r="E32" s="205"/>
      <c r="F32" s="205"/>
      <c r="G32" s="162"/>
      <c r="H32" s="161"/>
      <c r="I32" s="162"/>
      <c r="J32" s="161"/>
      <c r="K32" s="162"/>
      <c r="L32" s="153"/>
      <c r="M32" s="154"/>
      <c r="N32" s="164"/>
      <c r="O32" s="165"/>
      <c r="P32" s="59">
        <f t="shared" si="2"/>
        <v>0</v>
      </c>
      <c r="Q32" s="63"/>
      <c r="R32" s="68"/>
    </row>
    <row r="33" spans="1:21" ht="20.100000000000001" customHeight="1" thickBot="1" x14ac:dyDescent="0.3">
      <c r="A33" s="62" t="s">
        <v>40</v>
      </c>
      <c r="B33" s="161"/>
      <c r="C33" s="162"/>
      <c r="D33" s="118"/>
      <c r="E33" s="155"/>
      <c r="F33" s="155"/>
      <c r="G33" s="119"/>
      <c r="H33" s="118"/>
      <c r="I33" s="119"/>
      <c r="J33" s="118"/>
      <c r="K33" s="119"/>
      <c r="L33" s="153"/>
      <c r="M33" s="154"/>
      <c r="N33" s="164"/>
      <c r="O33" s="165"/>
      <c r="P33" s="59">
        <f t="shared" si="2"/>
        <v>0</v>
      </c>
      <c r="Q33" s="63"/>
      <c r="R33" s="68"/>
    </row>
    <row r="34" spans="1:21" ht="20.100000000000001" customHeight="1" thickBot="1" x14ac:dyDescent="0.3">
      <c r="A34" s="62" t="s">
        <v>40</v>
      </c>
      <c r="B34" s="161"/>
      <c r="C34" s="162"/>
      <c r="D34" s="118"/>
      <c r="E34" s="155"/>
      <c r="F34" s="155"/>
      <c r="G34" s="119"/>
      <c r="H34" s="118"/>
      <c r="I34" s="119"/>
      <c r="J34" s="118"/>
      <c r="K34" s="119"/>
      <c r="L34" s="153"/>
      <c r="M34" s="154"/>
      <c r="N34" s="164"/>
      <c r="O34" s="165"/>
      <c r="P34" s="59">
        <f t="shared" si="2"/>
        <v>0</v>
      </c>
      <c r="Q34" s="63"/>
      <c r="R34" s="68"/>
    </row>
    <row r="35" spans="1:21" ht="20.100000000000001" customHeight="1" thickBot="1" x14ac:dyDescent="0.3">
      <c r="A35" s="61" t="s">
        <v>40</v>
      </c>
      <c r="B35" s="203"/>
      <c r="C35" s="204"/>
      <c r="D35" s="161"/>
      <c r="E35" s="205"/>
      <c r="F35" s="205"/>
      <c r="G35" s="162"/>
      <c r="H35" s="161"/>
      <c r="I35" s="162"/>
      <c r="J35" s="161"/>
      <c r="K35" s="162"/>
      <c r="L35" s="153"/>
      <c r="M35" s="154"/>
      <c r="N35" s="164"/>
      <c r="O35" s="165"/>
      <c r="P35" s="59">
        <f t="shared" si="2"/>
        <v>0</v>
      </c>
      <c r="Q35" s="63"/>
      <c r="R35" s="68"/>
    </row>
    <row r="36" spans="1:21" ht="20.100000000000001" customHeight="1" thickBot="1" x14ac:dyDescent="0.3">
      <c r="A36" s="62" t="s">
        <v>40</v>
      </c>
      <c r="B36" s="161"/>
      <c r="C36" s="162"/>
      <c r="D36" s="118"/>
      <c r="E36" s="155"/>
      <c r="F36" s="155"/>
      <c r="G36" s="119"/>
      <c r="H36" s="118"/>
      <c r="I36" s="119"/>
      <c r="J36" s="118"/>
      <c r="K36" s="119"/>
      <c r="L36" s="153"/>
      <c r="M36" s="154"/>
      <c r="N36" s="164"/>
      <c r="O36" s="165"/>
      <c r="P36" s="59">
        <f t="shared" si="2"/>
        <v>0</v>
      </c>
      <c r="Q36" s="54"/>
      <c r="R36" s="68"/>
    </row>
    <row r="37" spans="1:21" ht="20.100000000000001" customHeight="1" x14ac:dyDescent="0.25">
      <c r="A37" s="62" t="s">
        <v>40</v>
      </c>
      <c r="B37" s="161"/>
      <c r="C37" s="162"/>
      <c r="D37" s="118"/>
      <c r="E37" s="155"/>
      <c r="F37" s="155"/>
      <c r="G37" s="119"/>
      <c r="H37" s="118"/>
      <c r="I37" s="119"/>
      <c r="J37" s="118"/>
      <c r="K37" s="119"/>
      <c r="L37" s="153"/>
      <c r="M37" s="154"/>
      <c r="N37" s="164"/>
      <c r="O37" s="165"/>
      <c r="P37" s="59">
        <f t="shared" si="2"/>
        <v>0</v>
      </c>
      <c r="Q37" s="68"/>
    </row>
    <row r="38" spans="1:21" ht="20.100000000000001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R38" s="1" t="b">
        <f>T38=U38</f>
        <v>1</v>
      </c>
      <c r="T38" s="1" t="b">
        <f>C17&lt;0</f>
        <v>0</v>
      </c>
      <c r="U38" s="1" t="b">
        <f>D17&lt;0</f>
        <v>0</v>
      </c>
    </row>
    <row r="39" spans="1:21" ht="18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21" ht="18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R40" s="1" t="e">
        <f>T40=U40</f>
        <v>#DIV/0!</v>
      </c>
      <c r="T40" s="1" t="e">
        <f>H18&lt;0</f>
        <v>#DIV/0!</v>
      </c>
      <c r="U40" s="1" t="b">
        <f>D17&lt;0</f>
        <v>0</v>
      </c>
    </row>
    <row r="41" spans="1:21" ht="18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21" ht="18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R42" s="1" t="e">
        <f>AND(H18&gt;=-0.02, H18&lt;=0.02)</f>
        <v>#DIV/0!</v>
      </c>
    </row>
    <row r="43" spans="1:21" ht="16.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21" ht="13.6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21" ht="13.6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Q45" s="7"/>
    </row>
    <row r="46" spans="1:21" ht="13.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21" ht="20.100000000000001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Q47" s="69"/>
    </row>
    <row r="48" spans="1:21" ht="20.100000000000001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Q48" s="69"/>
    </row>
    <row r="49" spans="1:17" ht="20.100000000000001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7" ht="20.100000000000001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7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7" ht="20.100000000000001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Q52" s="56"/>
    </row>
    <row r="53" spans="1:17" ht="19.2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7" ht="18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7" ht="18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7" ht="19.2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7" ht="19.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7" ht="19.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7" ht="19.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7" ht="19.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7" ht="19.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7" ht="18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7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7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$R$38:$R$42=TRUE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38:R42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R38:R42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7c490b-f07e-4e7c-8186-6feccf6a8c5d" xsi:nil="true"/>
    <lcf76f155ced4ddcb4097134ff3c332f xmlns="a753c769-116e-4e0c-a283-6956e050b73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2DAE4F47E9D74E85DCFB290B65900D" ma:contentTypeVersion="16" ma:contentTypeDescription="Create a new document." ma:contentTypeScope="" ma:versionID="66eb36bc3a1bd3515836898d68310ccb">
  <xsd:schema xmlns:xsd="http://www.w3.org/2001/XMLSchema" xmlns:xs="http://www.w3.org/2001/XMLSchema" xmlns:p="http://schemas.microsoft.com/office/2006/metadata/properties" xmlns:ns2="a753c769-116e-4e0c-a283-6956e050b738" xmlns:ns3="697c490b-f07e-4e7c-8186-6feccf6a8c5d" targetNamespace="http://schemas.microsoft.com/office/2006/metadata/properties" ma:root="true" ma:fieldsID="229227a786cc261e7f9e501bab8c73a8" ns2:_="" ns3:_="">
    <xsd:import namespace="a753c769-116e-4e0c-a283-6956e050b738"/>
    <xsd:import namespace="697c490b-f07e-4e7c-8186-6feccf6a8c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53c769-116e-4e0c-a283-6956e050b7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7c490b-f07e-4e7c-8186-6feccf6a8c5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3c0869b-ada5-4788-b129-1ca78fc2b04b}" ma:internalName="TaxCatchAll" ma:showField="CatchAllData" ma:web="697c490b-f07e-4e7c-8186-6feccf6a8c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</ds:schemaRefs>
</ds:datastoreItem>
</file>

<file path=customXml/itemProps3.xml><?xml version="1.0" encoding="utf-8"?>
<ds:datastoreItem xmlns:ds="http://schemas.openxmlformats.org/officeDocument/2006/customXml" ds:itemID="{E036A86F-5386-488A-82EE-EBBDED4211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53c769-116e-4e0c-a283-6956e050b738"/>
    <ds:schemaRef ds:uri="697c490b-f07e-4e7c-8186-6feccf6a8c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Fabian Del Castillo</cp:lastModifiedBy>
  <cp:revision/>
  <dcterms:created xsi:type="dcterms:W3CDTF">2015-11-16T19:09:52Z</dcterms:created>
  <dcterms:modified xsi:type="dcterms:W3CDTF">2026-03-31T16:14:03Z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0x0101003F2DAE4F47E9D74E85DCFB290B65900D</vt:lpwstr>
  </property>
  <property fmtid="{D5CDD505-2E9C-101B-9397-08002B2CF9AE}" pid="3" name="MediaServiceImageTags">
    <vt:lpwstr/>
  </property>
</Properties>
</file>