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aaaaa in\ARBYS\"/>
    </mc:Choice>
  </mc:AlternateContent>
  <xr:revisionPtr revIDLastSave="0" documentId="13_ncr:1_{77220B3C-4E63-4884-9609-3B4A260289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P33" i="1" l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E7" i="1"/>
  <c r="E6" i="1"/>
  <c r="E13" i="1" l="1"/>
  <c r="F13" i="1"/>
</calcChain>
</file>

<file path=xl/sharedStrings.xml><?xml version="1.0" encoding="utf-8"?>
<sst xmlns="http://schemas.openxmlformats.org/spreadsheetml/2006/main" count="76" uniqueCount="49">
  <si>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</si>
  <si>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</si>
  <si>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</si>
  <si>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</si>
  <si>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</si>
  <si>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</si>
  <si>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</si>
  <si>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</si>
  <si>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</si>
  <si>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</si>
  <si>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</si>
  <si>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</si>
  <si>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</si>
  <si>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</si>
  <si>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</si>
  <si>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</si>
  <si>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>DINING</t>
  </si>
  <si>
    <t>MUA</t>
  </si>
  <si>
    <t>HOODS</t>
  </si>
  <si>
    <t>EF-1</t>
  </si>
  <si>
    <t>HD1FRYER</t>
  </si>
  <si>
    <t>EF-2</t>
  </si>
  <si>
    <t>HD2 FRYER</t>
  </si>
  <si>
    <t>EF-3</t>
  </si>
  <si>
    <t>RESTROOM</t>
  </si>
  <si>
    <t>EF-4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</si>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</sst>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F8" sqref="F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">
      <c r="A3" s="78"/>
    </row>
    <row r="4" spans="1:21" ht="20.100000000000001" customHeight="1" thickBot="1" x14ac:dyDescent="0.25">
      <c r="A4" s="6"/>
      <c r="B4" s="8" t="s">
        <v>1</v>
      </c>
      <c r="C4" s="176" t="s">
        <v>2</v>
      </c>
      <c r="D4" s="177"/>
      <c r="E4" s="165" t="s">
        <v>3</v>
      </c>
      <c r="F4" s="163"/>
      <c r="G4" s="182" t="s">
        <v>4</v>
      </c>
      <c r="H4" s="183"/>
      <c r="I4" s="174" t="s">
        <v>5</v>
      </c>
      <c r="J4" s="175"/>
      <c r="K4" s="180" t="s">
        <v>6</v>
      </c>
      <c r="L4" s="181"/>
      <c r="M4" s="178" t="s">
        <v>7</v>
      </c>
      <c r="N4" s="179"/>
      <c r="O4" s="178" t="s">
        <v>8</v>
      </c>
      <c r="P4" s="179"/>
      <c r="Q4" s="7"/>
      <c r="R4" s="64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">
      <c r="A6" s="74" t="s">
        <v>13</v>
      </c>
      <c r="B6" s="72" t="s">
        <v>14</v>
      </c>
      <c r="C6" s="23">
        <v>3000</v>
      </c>
      <c r="D6" s="24">
        <v>2427</v>
      </c>
      <c r="E6" s="23">
        <f t="shared" ref="E6:E7" si="0">C6-G6</f>
        <v>3000</v>
      </c>
      <c r="F6" s="24">
        <v>2427</v>
      </c>
      <c r="G6" s="25"/>
      <c r="H6" s="26">
        <v>0</v>
      </c>
      <c r="I6" s="27">
        <f>G6/C6</f>
        <v>0</v>
      </c>
      <c r="J6" s="28">
        <f>H6/D6</f>
        <v>0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15</v>
      </c>
      <c r="B7" s="73" t="s">
        <v>16</v>
      </c>
      <c r="C7" s="35">
        <v>5000</v>
      </c>
      <c r="D7" s="36">
        <v>3578</v>
      </c>
      <c r="E7" s="35">
        <f t="shared" si="0"/>
        <v>5000</v>
      </c>
      <c r="F7" s="36">
        <v>3112</v>
      </c>
      <c r="G7" s="37"/>
      <c r="H7" s="38">
        <v>466</v>
      </c>
      <c r="I7" s="39">
        <f t="shared" ref="I7:J7" si="1">G7/C7</f>
        <v>0</v>
      </c>
      <c r="J7" s="40">
        <f t="shared" si="1"/>
        <v>0.13024035774175516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17</v>
      </c>
      <c r="B8" s="73" t="s">
        <v>18</v>
      </c>
      <c r="C8" s="47"/>
      <c r="D8" s="48"/>
      <c r="E8" s="47"/>
      <c r="F8" s="48"/>
      <c r="G8" s="41"/>
      <c r="H8" s="42"/>
      <c r="I8" s="49"/>
      <c r="J8" s="42"/>
      <c r="K8" s="37"/>
      <c r="L8" s="38">
        <v>1784</v>
      </c>
      <c r="M8" s="43"/>
      <c r="N8" s="44"/>
      <c r="O8" s="45"/>
      <c r="P8" s="46"/>
      <c r="Q8" s="63"/>
      <c r="R8" s="68"/>
    </row>
    <row r="9" spans="1:21" ht="20.100000000000001" customHeight="1" x14ac:dyDescent="0.2">
      <c r="A9" s="75" t="s">
        <v>19</v>
      </c>
      <c r="B9" s="73" t="s">
        <v>20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>
        <v>826</v>
      </c>
      <c r="O9" s="45"/>
      <c r="P9" s="46"/>
      <c r="Q9" s="63"/>
      <c r="R9" s="68"/>
    </row>
    <row r="10" spans="1:21" ht="20.100000000000001" customHeight="1" x14ac:dyDescent="0.2">
      <c r="A10" s="75" t="s">
        <v>21</v>
      </c>
      <c r="B10" s="73" t="s">
        <v>22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>
        <v>785</v>
      </c>
      <c r="O10" s="45"/>
      <c r="P10" s="46"/>
      <c r="Q10" s="63"/>
      <c r="R10" s="68"/>
    </row>
    <row r="11" spans="1:21" ht="20.100000000000001" customHeight="1" x14ac:dyDescent="0.2">
      <c r="A11" s="75" t="s">
        <v>23</v>
      </c>
      <c r="B11" s="73" t="s">
        <v>24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/>
      <c r="P11" s="53">
        <v>182</v>
      </c>
      <c r="Q11" s="63"/>
      <c r="R11" s="68"/>
    </row>
    <row r="12" spans="1:21" ht="20.100000000000001" customHeight="1" thickBot="1" x14ac:dyDescent="0.25">
      <c r="A12" s="98" t="s">
        <v>25</v>
      </c>
      <c r="B12" s="68" t="s">
        <v>24</v>
      </c>
      <c r="C12" s="99"/>
      <c r="D12" s="100"/>
      <c r="E12" s="99"/>
      <c r="F12" s="100"/>
      <c r="G12" s="101"/>
      <c r="H12" s="102"/>
      <c r="I12" s="103"/>
      <c r="J12" s="102"/>
      <c r="K12" s="101"/>
      <c r="L12" s="102"/>
      <c r="M12" s="104"/>
      <c r="N12" s="104"/>
      <c r="O12" s="105"/>
      <c r="P12" s="106">
        <v>0</v>
      </c>
      <c r="Q12" s="63"/>
      <c r="R12" s="68"/>
    </row>
    <row r="13" spans="1:21" ht="20.100000000000001" customHeight="1" thickBot="1" x14ac:dyDescent="0.25">
      <c r="A13" s="184" t="s">
        <v>26</v>
      </c>
      <c r="B13" s="185"/>
      <c r="C13" s="110">
        <f t="shared" ref="C13:H13" si="2">SUM(C6:C11)</f>
        <v>8000</v>
      </c>
      <c r="D13" s="111">
        <f t="shared" si="2"/>
        <v>6005</v>
      </c>
      <c r="E13" s="110">
        <f t="shared" si="2"/>
        <v>8000</v>
      </c>
      <c r="F13" s="111">
        <f t="shared" si="2"/>
        <v>5539</v>
      </c>
      <c r="G13" s="96">
        <f t="shared" si="2"/>
        <v>0</v>
      </c>
      <c r="H13" s="112">
        <f t="shared" si="2"/>
        <v>466</v>
      </c>
      <c r="I13" s="108"/>
      <c r="J13" s="107"/>
      <c r="K13" s="96">
        <f t="shared" ref="K13:P13" si="3">SUM(K6:K11)</f>
        <v>0</v>
      </c>
      <c r="L13" s="112">
        <f t="shared" si="3"/>
        <v>1784</v>
      </c>
      <c r="M13" s="94">
        <f t="shared" si="3"/>
        <v>0</v>
      </c>
      <c r="N13" s="95">
        <f t="shared" si="3"/>
        <v>1611</v>
      </c>
      <c r="O13" s="97">
        <f t="shared" si="3"/>
        <v>0</v>
      </c>
      <c r="P13" s="109">
        <f t="shared" si="3"/>
        <v>182</v>
      </c>
      <c r="Q13" s="54"/>
      <c r="R13" s="68"/>
    </row>
    <row r="14" spans="1:21" ht="20.100000000000001" customHeight="1" thickBot="1" x14ac:dyDescent="0.25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25">
      <c r="A15" s="89" t="s">
        <v>27</v>
      </c>
      <c r="B15" s="76"/>
      <c r="C15" s="76"/>
      <c r="D15" s="76"/>
      <c r="F15" s="153" t="s">
        <v>28</v>
      </c>
      <c r="G15" s="154"/>
      <c r="H15" s="130" t="s">
        <v>29</v>
      </c>
      <c r="I15" s="131"/>
      <c r="J15" s="132"/>
      <c r="L15" s="88" t="s">
        <v>30</v>
      </c>
      <c r="M15" s="77"/>
      <c r="N15" s="77"/>
      <c r="O15" s="77"/>
      <c r="P15" s="77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45" t="s">
        <v>26</v>
      </c>
      <c r="B16" s="146"/>
      <c r="C16" s="79" t="s">
        <v>11</v>
      </c>
      <c r="D16" s="80" t="s">
        <v>12</v>
      </c>
      <c r="F16" s="155"/>
      <c r="G16" s="156"/>
      <c r="H16" s="133"/>
      <c r="I16" s="134"/>
      <c r="J16" s="135"/>
      <c r="L16" s="127" t="s">
        <v>31</v>
      </c>
      <c r="M16" s="127"/>
      <c r="N16" s="127"/>
      <c r="O16" s="127"/>
      <c r="P16" s="91">
        <f>IF(R15=TRUE, 1, 0)</f>
        <v>1</v>
      </c>
    </row>
    <row r="17" spans="1:21" ht="18.75" customHeight="1" x14ac:dyDescent="0.2">
      <c r="A17" s="147" t="s">
        <v>32</v>
      </c>
      <c r="B17" s="148"/>
      <c r="C17" s="81">
        <f>G13+K13</f>
        <v>0</v>
      </c>
      <c r="D17" s="82">
        <f>H13+L13</f>
        <v>2250</v>
      </c>
      <c r="F17" s="193" t="s">
        <v>33</v>
      </c>
      <c r="G17" s="194"/>
      <c r="H17" s="139">
        <v>0.02</v>
      </c>
      <c r="I17" s="140"/>
      <c r="J17" s="141"/>
      <c r="L17" s="128"/>
      <c r="M17" s="128"/>
      <c r="N17" s="128"/>
      <c r="O17" s="128"/>
      <c r="P17" s="93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25">
      <c r="A18" s="149" t="s">
        <v>34</v>
      </c>
      <c r="B18" s="150"/>
      <c r="C18" s="85">
        <f>M13+O13</f>
        <v>0</v>
      </c>
      <c r="D18" s="86">
        <f>N13+P13</f>
        <v>1793</v>
      </c>
      <c r="F18" s="195" t="s">
        <v>35</v>
      </c>
      <c r="G18" s="196"/>
      <c r="L18" s="129" t="s">
        <v>36</v>
      </c>
      <c r="M18" s="129"/>
      <c r="N18" s="129"/>
      <c r="O18" s="129"/>
      <c r="P18" s="92">
        <f>IF(R17=TRUE, 1, 0)</f>
        <v>1</v>
      </c>
    </row>
    <row r="19" spans="1:21" ht="18.75" customHeight="1" thickBot="1" x14ac:dyDescent="0.3">
      <c r="A19" s="151" t="s">
        <v>37</v>
      </c>
      <c r="B19" s="152"/>
      <c r="C19" s="83">
        <f>C17-C18</f>
        <v>0</v>
      </c>
      <c r="D19" s="84">
        <f>D17-D18</f>
        <v>457</v>
      </c>
      <c r="F19" s="157" t="s">
        <v>38</v>
      </c>
      <c r="G19" s="158"/>
      <c r="H19" s="142">
        <v>1.7899999999999999E-2</v>
      </c>
      <c r="I19" s="143"/>
      <c r="J19" s="144"/>
      <c r="L19" s="128"/>
      <c r="M19" s="128"/>
      <c r="N19" s="128"/>
      <c r="O19" s="128"/>
      <c r="P19" s="93"/>
      <c r="R19" s="1" t="b">
        <f>AND(H20&gt;=-0.02, H20&lt;=0.02)</f>
        <v>1</v>
      </c>
    </row>
    <row r="20" spans="1:21" ht="16.5" customHeight="1" thickBot="1" x14ac:dyDescent="0.25">
      <c r="F20" s="209" t="s">
        <v>39</v>
      </c>
      <c r="G20" s="210"/>
      <c r="H20" s="136">
        <v>1.89E-2</v>
      </c>
      <c r="I20" s="137"/>
      <c r="J20" s="138"/>
      <c r="L20" s="125" t="s">
        <v>40</v>
      </c>
      <c r="M20" s="125"/>
      <c r="N20" s="125"/>
      <c r="O20" s="125"/>
      <c r="P20" s="87">
        <f>IF(R19=TRUE, 1, 0)</f>
        <v>1</v>
      </c>
    </row>
    <row r="21" spans="1:21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25"/>
      <c r="M21" s="125"/>
      <c r="N21" s="125"/>
      <c r="O21" s="125"/>
      <c r="P21" s="90"/>
    </row>
    <row r="22" spans="1:21" ht="13.7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25">
      <c r="A23" s="3" t="s">
        <v>41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9"/>
      <c r="Q24" s="69"/>
    </row>
    <row r="25" spans="1:21" ht="20.100000000000001" customHeight="1" x14ac:dyDescent="0.2">
      <c r="A25" s="200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2"/>
      <c r="Q25" s="69"/>
    </row>
    <row r="26" spans="1:21" ht="20.100000000000001" customHeight="1" thickBot="1" x14ac:dyDescent="0.25">
      <c r="A26" s="203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5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06" t="s">
        <v>42</v>
      </c>
      <c r="B29" s="207"/>
      <c r="C29" s="207"/>
      <c r="D29" s="207"/>
      <c r="E29" s="207"/>
      <c r="F29" s="208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25">
      <c r="A30" s="5" t="s">
        <v>9</v>
      </c>
      <c r="B30" s="161" t="s">
        <v>43</v>
      </c>
      <c r="C30" s="162"/>
      <c r="D30" s="163" t="s">
        <v>44</v>
      </c>
      <c r="E30" s="164"/>
      <c r="F30" s="164"/>
      <c r="G30" s="165"/>
      <c r="H30" s="163" t="s">
        <v>45</v>
      </c>
      <c r="I30" s="165"/>
      <c r="J30" s="164" t="s">
        <v>46</v>
      </c>
      <c r="K30" s="164"/>
      <c r="L30" s="192" t="s">
        <v>6</v>
      </c>
      <c r="M30" s="192"/>
      <c r="N30" s="188" t="s">
        <v>7</v>
      </c>
      <c r="O30" s="189"/>
      <c r="P30" s="60" t="s">
        <v>47</v>
      </c>
    </row>
    <row r="31" spans="1:21" ht="18.75" customHeight="1" thickBot="1" x14ac:dyDescent="0.25">
      <c r="A31" s="61" t="s">
        <v>48</v>
      </c>
      <c r="B31" s="159"/>
      <c r="C31" s="160"/>
      <c r="D31" s="166"/>
      <c r="E31" s="167"/>
      <c r="F31" s="167"/>
      <c r="G31" s="168"/>
      <c r="H31" s="166"/>
      <c r="I31" s="168"/>
      <c r="J31" s="172"/>
      <c r="K31" s="173"/>
      <c r="L31" s="170"/>
      <c r="M31" s="171"/>
      <c r="N31" s="190"/>
      <c r="O31" s="191"/>
      <c r="P31" s="59">
        <f t="shared" ref="P31:P39" si="4">L31-N31</f>
        <v>0</v>
      </c>
    </row>
    <row r="32" spans="1:21" ht="18.75" customHeight="1" thickBot="1" x14ac:dyDescent="0.25">
      <c r="A32" s="62" t="s">
        <v>48</v>
      </c>
      <c r="B32" s="211"/>
      <c r="C32" s="211"/>
      <c r="D32" s="117"/>
      <c r="E32" s="118"/>
      <c r="F32" s="118"/>
      <c r="G32" s="119"/>
      <c r="H32" s="117"/>
      <c r="I32" s="119"/>
      <c r="J32" s="186"/>
      <c r="K32" s="187"/>
      <c r="L32" s="170"/>
      <c r="M32" s="171"/>
      <c r="N32" s="190"/>
      <c r="O32" s="191"/>
      <c r="P32" s="59">
        <f t="shared" si="4"/>
        <v>0</v>
      </c>
    </row>
    <row r="33" spans="1:16" ht="19.149999999999999" customHeight="1" thickBot="1" x14ac:dyDescent="0.25">
      <c r="A33" s="62" t="s">
        <v>48</v>
      </c>
      <c r="B33" s="115"/>
      <c r="C33" s="116"/>
      <c r="D33" s="117"/>
      <c r="E33" s="118"/>
      <c r="F33" s="118"/>
      <c r="G33" s="119"/>
      <c r="H33" s="117"/>
      <c r="I33" s="119"/>
      <c r="J33" s="117"/>
      <c r="K33" s="169"/>
      <c r="L33" s="120"/>
      <c r="M33" s="121"/>
      <c r="N33" s="113"/>
      <c r="O33" s="114"/>
      <c r="P33" s="59">
        <f t="shared" si="4"/>
        <v>0</v>
      </c>
    </row>
    <row r="34" spans="1:16" ht="19.5" customHeight="1" thickBot="1" x14ac:dyDescent="0.25">
      <c r="A34" s="61" t="s">
        <v>48</v>
      </c>
      <c r="B34" s="122"/>
      <c r="C34" s="123"/>
      <c r="D34" s="115"/>
      <c r="E34" s="124"/>
      <c r="F34" s="124"/>
      <c r="G34" s="116"/>
      <c r="H34" s="115"/>
      <c r="I34" s="116"/>
      <c r="J34" s="115"/>
      <c r="K34" s="116"/>
      <c r="L34" s="120"/>
      <c r="M34" s="121"/>
      <c r="N34" s="113"/>
      <c r="O34" s="114"/>
      <c r="P34" s="59">
        <f t="shared" si="4"/>
        <v>0</v>
      </c>
    </row>
    <row r="35" spans="1:16" ht="19.5" customHeight="1" thickBot="1" x14ac:dyDescent="0.25">
      <c r="A35" s="62" t="s">
        <v>48</v>
      </c>
      <c r="B35" s="115"/>
      <c r="C35" s="116"/>
      <c r="D35" s="117"/>
      <c r="E35" s="118"/>
      <c r="F35" s="118"/>
      <c r="G35" s="119"/>
      <c r="H35" s="117"/>
      <c r="I35" s="119"/>
      <c r="J35" s="117"/>
      <c r="K35" s="119"/>
      <c r="L35" s="120"/>
      <c r="M35" s="121"/>
      <c r="N35" s="113"/>
      <c r="O35" s="114"/>
      <c r="P35" s="59">
        <f t="shared" si="4"/>
        <v>0</v>
      </c>
    </row>
    <row r="36" spans="1:16" ht="19.5" customHeight="1" thickBot="1" x14ac:dyDescent="0.25">
      <c r="A36" s="62" t="s">
        <v>48</v>
      </c>
      <c r="B36" s="115"/>
      <c r="C36" s="116"/>
      <c r="D36" s="117"/>
      <c r="E36" s="118"/>
      <c r="F36" s="118"/>
      <c r="G36" s="119"/>
      <c r="H36" s="117"/>
      <c r="I36" s="119"/>
      <c r="J36" s="117"/>
      <c r="K36" s="119"/>
      <c r="L36" s="120"/>
      <c r="M36" s="121"/>
      <c r="N36" s="113"/>
      <c r="O36" s="114"/>
      <c r="P36" s="59">
        <f t="shared" si="4"/>
        <v>0</v>
      </c>
    </row>
    <row r="37" spans="1:16" ht="19.5" customHeight="1" thickBot="1" x14ac:dyDescent="0.25">
      <c r="A37" s="61" t="s">
        <v>48</v>
      </c>
      <c r="B37" s="122"/>
      <c r="C37" s="123"/>
      <c r="D37" s="115"/>
      <c r="E37" s="124"/>
      <c r="F37" s="124"/>
      <c r="G37" s="116"/>
      <c r="H37" s="115"/>
      <c r="I37" s="116"/>
      <c r="J37" s="115"/>
      <c r="K37" s="116"/>
      <c r="L37" s="120"/>
      <c r="M37" s="121"/>
      <c r="N37" s="113"/>
      <c r="O37" s="114"/>
      <c r="P37" s="59">
        <f t="shared" si="4"/>
        <v>0</v>
      </c>
    </row>
    <row r="38" spans="1:16" ht="19.5" customHeight="1" thickBot="1" x14ac:dyDescent="0.25">
      <c r="A38" s="62" t="s">
        <v>48</v>
      </c>
      <c r="B38" s="115"/>
      <c r="C38" s="116"/>
      <c r="D38" s="117"/>
      <c r="E38" s="118"/>
      <c r="F38" s="118"/>
      <c r="G38" s="119"/>
      <c r="H38" s="117"/>
      <c r="I38" s="119"/>
      <c r="J38" s="117"/>
      <c r="K38" s="119"/>
      <c r="L38" s="120"/>
      <c r="M38" s="121"/>
      <c r="N38" s="113"/>
      <c r="O38" s="114"/>
      <c r="P38" s="59">
        <f t="shared" si="4"/>
        <v>0</v>
      </c>
    </row>
    <row r="39" spans="1:16" ht="18.75" customHeight="1" x14ac:dyDescent="0.2">
      <c r="A39" s="62" t="s">
        <v>48</v>
      </c>
      <c r="B39" s="115"/>
      <c r="C39" s="116"/>
      <c r="D39" s="117"/>
      <c r="E39" s="118"/>
      <c r="F39" s="118"/>
      <c r="G39" s="119"/>
      <c r="H39" s="117"/>
      <c r="I39" s="119"/>
      <c r="J39" s="117"/>
      <c r="K39" s="119"/>
      <c r="L39" s="120"/>
      <c r="M39" s="121"/>
      <c r="N39" s="113"/>
      <c r="O39" s="114"/>
      <c r="P39" s="59">
        <f t="shared" si="4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7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B32:C32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9:J19"/>
    <mergeCell ref="A16:B16"/>
    <mergeCell ref="A17:B17"/>
    <mergeCell ref="A18:B18"/>
    <mergeCell ref="A19:B19"/>
    <mergeCell ref="F15:G16"/>
    <mergeCell ref="F19:G19"/>
    <mergeCell ref="D33:G33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6E5D12-EF13-4F07-9189-5A56F2C8069D}">
  <ds:schemaRefs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616d5787-8033-417d-8d26-bf00747a0ed7"/>
    <ds:schemaRef ds:uri="3e5f4dc7-86db-493c-83c7-3c766597639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1DC852-1DA6-414D-B666-E21EA33145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8B0BD4-FEB2-4E44-919C-C821F0A5B5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dcterms:created xsi:type="dcterms:W3CDTF">2015-11-16T19:09:52Z</dcterms:created>
  <dcterms:modified xsi:type="dcterms:W3CDTF">2023-05-23T14:45:49Z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