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1769 Walgreens (Denver, CO)/2 PROJECT DOCUMENTS/"/>
    </mc:Choice>
  </mc:AlternateContent>
  <xr:revisionPtr revIDLastSave="17" documentId="13_ncr:1_{B888774D-3C83-41B9-8B1C-1CD895A9BF91}" xr6:coauthVersionLast="47" xr6:coauthVersionMax="47" xr10:uidLastSave="{CDD52331-BE63-4108-B67F-CAB94A025655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<sst xmlns="http://schemas.openxmlformats.org/spreadsheetml/2006/main" count="74" uniqueCount="47">
  <si>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</si>
  <si>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</si>
  <si>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</si>
  <si>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</si>
  <si>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</si>
  <si>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</si>
  <si>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</si>
  <si>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</si>
  <si>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</si>
  <si>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</si>
  <si>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</si>
  <si>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</si>
  <si>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</si>
  <si>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</si>
  <si>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</si>
  <si>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</si>
  <si>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</si>
  <si>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</si>
  <si>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</si>
  <si>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</si>
  <si>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</si>
  <si>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</si>
  <si>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</si>
  <si>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</si>
  <si>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</si>
  <si>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</si>
  <si>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</si>
  <si>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</si>
  <si>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</si>
  <si>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</si>
  <si>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</si>
  <si>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</si>
  <si>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</si>
  <si>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</si>
  <si>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</si>
  <si>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</si>
  <si>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</si>
  <si>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</si>
  <si>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</si>
  <si>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</si>
  <si>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</si>
  <si>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</si>
  <si>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MAIN SALES</t>
  </si>
  <si>
    <t>PHARMACY</t>
  </si>
  <si>
    <t>OFFICE</t>
  </si>
  <si>
    <t>RESTROOMS</t>
  </si>
  <si>
    <t>EMPLOYEE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</si>
</sst>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P10" sqref="P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42</v>
      </c>
      <c r="C6" s="23">
        <v>5250</v>
      </c>
      <c r="D6" s="24"/>
      <c r="E6" s="23">
        <f t="shared" ref="E6:F7" si="0">C6-G6</f>
        <v>4525</v>
      </c>
      <c r="F6" s="24">
        <f t="shared" si="0"/>
        <v>0</v>
      </c>
      <c r="G6" s="25">
        <v>725</v>
      </c>
      <c r="H6" s="26"/>
      <c r="I6" s="27">
        <f>G6/C6</f>
        <v>0.1380952380952381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42</v>
      </c>
      <c r="C7" s="35">
        <v>5250</v>
      </c>
      <c r="D7" s="36"/>
      <c r="E7" s="35">
        <f t="shared" si="0"/>
        <v>4525</v>
      </c>
      <c r="F7" s="36">
        <f t="shared" si="0"/>
        <v>0</v>
      </c>
      <c r="G7" s="37">
        <v>725</v>
      </c>
      <c r="H7" s="38"/>
      <c r="I7" s="39">
        <f t="shared" ref="I7:J7" si="1">G7/C7</f>
        <v>0.1380952380952381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30</v>
      </c>
      <c r="B8" s="71" t="s">
        <v>43</v>
      </c>
      <c r="C8" s="35">
        <v>1050</v>
      </c>
      <c r="D8" s="36"/>
      <c r="E8" s="35">
        <f t="shared" ref="E8" si="2">C8-G8</f>
        <v>950</v>
      </c>
      <c r="F8" s="36">
        <f t="shared" ref="F8" si="3">D8-H8</f>
        <v>0</v>
      </c>
      <c r="G8" s="37">
        <v>100</v>
      </c>
      <c r="H8" s="38"/>
      <c r="I8" s="39">
        <f t="shared" ref="I8" si="4">G8/C8</f>
        <v>9.5238095238095233E-2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300</v>
      </c>
      <c r="P9" s="51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/>
      <c r="P10" s="51"/>
      <c r="Q10" s="61"/>
      <c r="R10" s="66"/>
    </row>
    <row r="11" spans="1:21" ht="20.100000000000001" customHeight="1" thickBot="1" x14ac:dyDescent="0.25">
      <c r="A11" s="73" t="s">
        <v>28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100</v>
      </c>
      <c r="P11" s="51"/>
      <c r="Q11" s="61"/>
      <c r="R11" s="66"/>
    </row>
    <row r="12" spans="1:21" ht="20.100000000000001" customHeight="1" thickBot="1" x14ac:dyDescent="0.25">
      <c r="A12" s="177" t="s">
        <v>31</v>
      </c>
      <c r="B12" s="178"/>
      <c r="C12" s="74">
        <f>SUM(C6:C11)</f>
        <v>11550</v>
      </c>
      <c r="D12" s="75">
        <f>SUM(D6:D11)</f>
        <v>0</v>
      </c>
      <c r="E12" s="74">
        <f>SUM(E6:E11)</f>
        <v>10000</v>
      </c>
      <c r="F12" s="75">
        <f>SUM(F6:F11)</f>
        <v>0</v>
      </c>
      <c r="G12" s="76">
        <f>SUM(G6:G11)</f>
        <v>1550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400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32</v>
      </c>
      <c r="B14" s="83"/>
      <c r="C14" s="83"/>
      <c r="D14" s="83"/>
      <c r="F14" s="145" t="s">
        <v>12</v>
      </c>
      <c r="G14" s="146"/>
      <c r="H14" s="119" t="s">
        <v>35</v>
      </c>
      <c r="I14" s="120"/>
      <c r="J14" s="12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31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40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34</v>
      </c>
      <c r="B16" s="140"/>
      <c r="C16" s="88">
        <f>G12+K12</f>
        <v>1550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33</v>
      </c>
      <c r="B17" s="142"/>
      <c r="C17" s="92">
        <f>M12+O12</f>
        <v>400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38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18</v>
      </c>
      <c r="B18" s="144"/>
      <c r="C18" s="90">
        <f>C16-C17</f>
        <v>1150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39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25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6">L30-N30</f>
        <v>0</v>
      </c>
    </row>
    <row r="31" spans="1:18" ht="18.75" customHeight="1" thickBot="1" x14ac:dyDescent="0.25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6"/>
        <v>0</v>
      </c>
    </row>
    <row r="32" spans="1:18" ht="19.149999999999999" customHeight="1" thickBot="1" x14ac:dyDescent="0.25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25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5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25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8.75" customHeight="1" x14ac:dyDescent="0.2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2023-07-07T13:50:55Z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