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90693A60-F369-47CB-8418-CBE5C8CF8A13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<sst xmlns="http://schemas.openxmlformats.org/spreadsheetml/2006/main" count="72" uniqueCount="46">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</sst>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Y8" sqref="Y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3000</v>
      </c>
      <c r="D6" s="24"/>
      <c r="E6" s="23">
        <v>2500</v>
      </c>
      <c r="F6" s="24">
        <f t="shared" ref="F6:F7" si="0">D6-H6</f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3400</v>
      </c>
      <c r="D7" s="35"/>
      <c r="E7" s="23">
        <v>2400</v>
      </c>
      <c r="F7" s="35">
        <f t="shared" si="0"/>
        <v>0</v>
      </c>
      <c r="G7" s="25">
        <v>1000</v>
      </c>
      <c r="H7" s="36"/>
      <c r="I7" s="37">
        <f t="shared" ref="I7:J7" si="1">G7/C7</f>
        <v>0.29411764705882354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205">
        <v>1300</v>
      </c>
      <c r="L10" s="206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78" t="s">
        <v>17</v>
      </c>
      <c r="B11" s="179"/>
      <c r="C11" s="72">
        <f>SUM(C6:C10)</f>
        <v>6400</v>
      </c>
      <c r="D11" s="73">
        <f>SUM(D6:D10)</f>
        <v>0</v>
      </c>
      <c r="E11" s="72">
        <f>SUM(E6:E10)</f>
        <v>4900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6" t="s">
        <v>19</v>
      </c>
      <c r="G13" s="147"/>
      <c r="H13" s="120" t="s">
        <v>20</v>
      </c>
      <c r="I13" s="121"/>
      <c r="J13" s="122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17</v>
      </c>
      <c r="B14" s="139"/>
      <c r="C14" s="84" t="s">
        <v>11</v>
      </c>
      <c r="D14" s="85" t="s">
        <v>12</v>
      </c>
      <c r="F14" s="148"/>
      <c r="G14" s="149"/>
      <c r="H14" s="123"/>
      <c r="I14" s="124"/>
      <c r="J14" s="125"/>
      <c r="L14" s="117" t="s">
        <v>22</v>
      </c>
      <c r="M14" s="117"/>
      <c r="N14" s="117"/>
      <c r="O14" s="117"/>
      <c r="P14" s="96">
        <f>IF(R13=TRUE, 1, 0)</f>
        <v>1</v>
      </c>
    </row>
    <row r="15" spans="1:21" ht="18.75" customHeight="1" x14ac:dyDescent="0.25">
      <c r="A15" s="140" t="s">
        <v>23</v>
      </c>
      <c r="B15" s="141"/>
      <c r="C15" s="86">
        <f>G11+K11</f>
        <v>2800</v>
      </c>
      <c r="D15" s="87">
        <f>H11+L11</f>
        <v>0</v>
      </c>
      <c r="F15" s="187" t="s">
        <v>24</v>
      </c>
      <c r="G15" s="188"/>
      <c r="H15" s="129"/>
      <c r="I15" s="130"/>
      <c r="J15" s="131"/>
      <c r="L15" s="118"/>
      <c r="M15" s="118"/>
      <c r="N15" s="118"/>
      <c r="O15" s="118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2" t="s">
        <v>25</v>
      </c>
      <c r="B16" s="143"/>
      <c r="C16" s="90">
        <f>M11+O11</f>
        <v>2550</v>
      </c>
      <c r="D16" s="91">
        <f>N11+P11</f>
        <v>0</v>
      </c>
      <c r="F16" s="189" t="s">
        <v>26</v>
      </c>
      <c r="G16" s="190"/>
      <c r="H16" s="132"/>
      <c r="I16" s="133"/>
      <c r="J16" s="134"/>
      <c r="L16" s="119" t="s">
        <v>27</v>
      </c>
      <c r="M16" s="119"/>
      <c r="N16" s="119"/>
      <c r="O16" s="119"/>
      <c r="P16" s="97" t="e">
        <f>IF(R15=TRUE, 1, 0)</f>
        <v>#DIV/0!</v>
      </c>
    </row>
    <row r="17" spans="1:18" ht="18.75" customHeight="1" thickBot="1" x14ac:dyDescent="0.35">
      <c r="A17" s="144" t="s">
        <v>28</v>
      </c>
      <c r="B17" s="145"/>
      <c r="C17" s="88">
        <f>C15-C16</f>
        <v>250</v>
      </c>
      <c r="D17" s="89">
        <f>D15-D16</f>
        <v>0</v>
      </c>
      <c r="F17" s="150" t="s">
        <v>29</v>
      </c>
      <c r="G17" s="151"/>
      <c r="H17" s="135"/>
      <c r="I17" s="136"/>
      <c r="J17" s="137"/>
      <c r="L17" s="118"/>
      <c r="M17" s="118"/>
      <c r="N17" s="118"/>
      <c r="O17" s="118"/>
      <c r="P17" s="98"/>
      <c r="R17" s="1" t="e">
        <f>AND(H18&gt;=-0.02, H18&lt;=0.02)</f>
        <v>#DIV/0!</v>
      </c>
    </row>
    <row r="18" spans="1:18" ht="16.5" customHeight="1" thickBot="1" x14ac:dyDescent="0.3">
      <c r="F18" s="203" t="s">
        <v>30</v>
      </c>
      <c r="G18" s="204"/>
      <c r="H18" s="126" t="e">
        <f>AVERAGE(H15:J17)</f>
        <v>#DIV/0!</v>
      </c>
      <c r="I18" s="127"/>
      <c r="J18" s="128"/>
      <c r="L18" s="115" t="s">
        <v>31</v>
      </c>
      <c r="M18" s="115"/>
      <c r="N18" s="115"/>
      <c r="O18" s="115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5"/>
      <c r="M19" s="115"/>
      <c r="N19" s="115"/>
      <c r="O19" s="115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5"/>
    </row>
    <row r="23" spans="1:18" ht="20.100000000000001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5"/>
    </row>
    <row r="24" spans="1:18" ht="20.100000000000001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0" t="s">
        <v>33</v>
      </c>
      <c r="B27" s="201"/>
      <c r="C27" s="201"/>
      <c r="D27" s="201"/>
      <c r="E27" s="201"/>
      <c r="F27" s="20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5" t="s">
        <v>34</v>
      </c>
      <c r="C28" s="156"/>
      <c r="D28" s="157" t="s">
        <v>35</v>
      </c>
      <c r="E28" s="158"/>
      <c r="F28" s="158"/>
      <c r="G28" s="159"/>
      <c r="H28" s="157" t="s">
        <v>36</v>
      </c>
      <c r="I28" s="159"/>
      <c r="J28" s="158" t="s">
        <v>37</v>
      </c>
      <c r="K28" s="158"/>
      <c r="L28" s="186" t="s">
        <v>6</v>
      </c>
      <c r="M28" s="186"/>
      <c r="N28" s="182" t="s">
        <v>7</v>
      </c>
      <c r="O28" s="183"/>
      <c r="P28" s="56" t="s">
        <v>38</v>
      </c>
    </row>
    <row r="29" spans="1:18" ht="18.75" customHeight="1" thickBot="1" x14ac:dyDescent="0.3">
      <c r="A29" s="57" t="s">
        <v>39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5">
        <f t="shared" ref="P29:P37" si="2">L29-N29</f>
        <v>0</v>
      </c>
    </row>
    <row r="30" spans="1:18" ht="18.75" customHeight="1" thickBot="1" x14ac:dyDescent="0.3">
      <c r="A30" s="58" t="s">
        <v>39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5">
        <f t="shared" si="2"/>
        <v>0</v>
      </c>
    </row>
    <row r="31" spans="1:18" ht="19.2" customHeight="1" thickBot="1" x14ac:dyDescent="0.3">
      <c r="A31" s="58" t="s">
        <v>39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5">
        <f t="shared" si="2"/>
        <v>0</v>
      </c>
    </row>
    <row r="32" spans="1:18" ht="19.5" customHeight="1" thickBot="1" x14ac:dyDescent="0.3">
      <c r="A32" s="57" t="s">
        <v>39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5">
        <f t="shared" si="2"/>
        <v>0</v>
      </c>
    </row>
    <row r="33" spans="1:16" ht="19.5" customHeight="1" thickBot="1" x14ac:dyDescent="0.3">
      <c r="A33" s="58" t="s">
        <v>39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2"/>
        <v>0</v>
      </c>
    </row>
    <row r="34" spans="1:16" ht="19.5" customHeight="1" thickBot="1" x14ac:dyDescent="0.3">
      <c r="A34" s="58" t="s">
        <v>39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5">
        <f t="shared" si="2"/>
        <v>0</v>
      </c>
    </row>
    <row r="35" spans="1:16" ht="19.5" customHeight="1" thickBot="1" x14ac:dyDescent="0.3">
      <c r="A35" s="57" t="s">
        <v>39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5">
        <f t="shared" si="2"/>
        <v>0</v>
      </c>
    </row>
    <row r="36" spans="1:16" ht="19.5" customHeight="1" thickBot="1" x14ac:dyDescent="0.3">
      <c r="A36" s="58" t="s">
        <v>39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2"/>
        <v>0</v>
      </c>
    </row>
    <row r="37" spans="1:16" ht="18.75" customHeight="1" x14ac:dyDescent="0.25">
      <c r="A37" s="58" t="s">
        <v>39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5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2024-12-19T17:21:29Z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