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JOBS\Culvers\APPLETON, WI DARBOY\"/>
    </mc:Choice>
  </mc:AlternateContent>
  <xr:revisionPtr revIDLastSave="0" documentId="8_{71AC7005-15EF-4889-8A2D-9DF5D15623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1" l="1"/>
  <c r="P40" i="1"/>
  <c r="P39" i="1"/>
  <c r="P38" i="1"/>
  <c r="P37" i="1"/>
  <c r="P36" i="1"/>
  <c r="P35" i="1"/>
  <c r="P34" i="1"/>
  <c r="P33" i="1"/>
  <c r="P22" i="1"/>
  <c r="R21" i="1"/>
  <c r="D21" i="1"/>
  <c r="P20" i="1"/>
  <c r="D20" i="1"/>
  <c r="U19" i="1"/>
  <c r="T19" i="1"/>
  <c r="R19" i="1"/>
  <c r="D19" i="1"/>
  <c r="P18" i="1"/>
  <c r="U17" i="1"/>
  <c r="T17" i="1"/>
  <c r="R17" i="1"/>
  <c r="P15" i="1"/>
  <c r="O15" i="1"/>
  <c r="N15" i="1"/>
  <c r="M15" i="1"/>
  <c r="L15" i="1"/>
  <c r="K15" i="1"/>
  <c r="H15" i="1"/>
  <c r="G15" i="1"/>
  <c r="F15" i="1"/>
  <c r="E15" i="1"/>
  <c r="D15" i="1"/>
  <c r="C15" i="1"/>
  <c r="J8" i="1"/>
  <c r="I8" i="1"/>
  <c r="J6" i="1"/>
  <c r="I6" i="1"/>
</calcChain>
</file>

<file path=xl/sharedStrings.xml><?xml version="1.0" encoding="utf-8"?>
<sst xmlns="http://schemas.openxmlformats.org/spreadsheetml/2006/main" count="83" uniqueCount="56">
  <si>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</si>
  <si>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</si>
  <si>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</si>
  <si>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</si>
  <si>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</si>
  <si>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</si>
  <si>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</si>
  <si>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</si>
  <si>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</si>
  <si>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</si>
  <si>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</si>
  <si>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</si>
  <si>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</si>
  <si>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</si>
  <si>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</si>
  <si>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</si>
  <si>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</si>
  <si>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</si>
  <si>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</si>
  <si>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</si>
  <si>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</si>
  <si>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</si>
  <si>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</si>
  <si>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</si>
  <si>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</si>
  <si>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</si>
  <si>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</si>
  <si>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</si>
  <si>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</si>
  <si>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</si>
  <si>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</si>
  <si>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</si>
  <si>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</si>
  <si>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</si>
  <si>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</si>
  <si>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</si>
  <si>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</si>
  <si>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</si>
  <si>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</si>
  <si>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PRV2</t>
  </si>
  <si>
    <t>PRV3</t>
  </si>
  <si>
    <t>DINING</t>
  </si>
  <si>
    <t>KITCHEN</t>
  </si>
  <si>
    <t>MOP SINK</t>
  </si>
  <si>
    <t>RESTROOMS</t>
  </si>
  <si>
    <t>FRYER HD-2</t>
  </si>
  <si>
    <t>GRIDDLE HD-1</t>
  </si>
  <si>
    <t>PRV-1</t>
  </si>
  <si>
    <t>PRV-4</t>
  </si>
  <si>
    <t>RTU-3</t>
  </si>
  <si>
    <t>SERVING</t>
  </si>
  <si>
    <t>MAU</t>
  </si>
  <si>
    <t>COOKLINE</t>
  </si>
  <si>
    <t>0.008"</t>
  </si>
  <si>
    <t>0.006"</t>
  </si>
  <si>
    <t>[1] Once PRV-1 is operational, building net airflow should still be near +160cfm.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</si>
</sst>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4659260841701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3" xfId="0" applyFont="1" applyBorder="1" applyAlignment="1">
      <alignment horizontal="left" vertical="center"/>
    </xf>
    <xf numFmtId="0" fontId="5" fillId="0" borderId="64" xfId="0" applyFont="1" applyBorder="1" applyAlignment="1">
      <alignment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7" xfId="0" applyNumberFormat="1" applyFont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7" zoomScaleNormal="55" zoomScaleSheetLayoutView="100" workbookViewId="0">
      <selection activeCell="A26" sqref="A26:P2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8" t="s">
        <v>33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 ht="9.75" customHeight="1" thickBot="1" x14ac:dyDescent="0.3">
      <c r="A3" s="84"/>
    </row>
    <row r="4" spans="1:18" ht="20.100000000000001" customHeight="1" thickBot="1" x14ac:dyDescent="0.25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27</v>
      </c>
      <c r="J4" s="181"/>
      <c r="K4" s="186" t="s">
        <v>3</v>
      </c>
      <c r="L4" s="187"/>
      <c r="M4" s="184" t="s">
        <v>4</v>
      </c>
      <c r="N4" s="185"/>
      <c r="O4" s="184" t="s">
        <v>38</v>
      </c>
      <c r="P4" s="185"/>
      <c r="Q4" s="7"/>
      <c r="R4" s="61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18" ht="20.100000000000001" customHeight="1" x14ac:dyDescent="0.2">
      <c r="A6" s="71" t="s">
        <v>25</v>
      </c>
      <c r="B6" s="69" t="s">
        <v>42</v>
      </c>
      <c r="C6" s="23">
        <v>2000</v>
      </c>
      <c r="D6" s="24">
        <v>1927</v>
      </c>
      <c r="E6" s="23">
        <v>1700</v>
      </c>
      <c r="F6" s="24">
        <v>1619</v>
      </c>
      <c r="G6" s="25">
        <v>300</v>
      </c>
      <c r="H6" s="26">
        <v>308</v>
      </c>
      <c r="I6" s="27">
        <f>G6/C6</f>
        <v>0.15</v>
      </c>
      <c r="J6" s="28">
        <f>H6/D6</f>
        <v>0.15983393876491955</v>
      </c>
      <c r="K6" s="29"/>
      <c r="L6" s="30"/>
      <c r="M6" s="31"/>
      <c r="N6" s="32"/>
      <c r="O6" s="33"/>
      <c r="P6" s="34"/>
      <c r="Q6" s="67"/>
      <c r="R6" s="65"/>
    </row>
    <row r="7" spans="1:18" ht="20.100000000000001" customHeight="1" x14ac:dyDescent="0.2">
      <c r="A7" s="101" t="s">
        <v>26</v>
      </c>
      <c r="B7" s="102" t="s">
        <v>50</v>
      </c>
      <c r="C7" s="103">
        <v>3500</v>
      </c>
      <c r="D7" s="104">
        <v>3395</v>
      </c>
      <c r="E7" s="103">
        <v>2800</v>
      </c>
      <c r="F7" s="104">
        <v>2651</v>
      </c>
      <c r="G7" s="105">
        <v>700</v>
      </c>
      <c r="H7" s="106">
        <v>744</v>
      </c>
      <c r="I7" s="107">
        <v>0.2</v>
      </c>
      <c r="J7" s="108">
        <v>0.219</v>
      </c>
      <c r="K7" s="109"/>
      <c r="L7" s="110"/>
      <c r="M7" s="111"/>
      <c r="N7" s="111"/>
      <c r="O7" s="112"/>
      <c r="P7" s="113"/>
      <c r="Q7" s="67"/>
      <c r="R7" s="65"/>
    </row>
    <row r="8" spans="1:18" ht="20.100000000000001" customHeight="1" x14ac:dyDescent="0.2">
      <c r="A8" s="72" t="s">
        <v>49</v>
      </c>
      <c r="B8" s="70" t="s">
        <v>41</v>
      </c>
      <c r="C8" s="35">
        <v>4000</v>
      </c>
      <c r="D8" s="36">
        <v>4239</v>
      </c>
      <c r="E8" s="35">
        <v>3200</v>
      </c>
      <c r="F8" s="36">
        <v>3374</v>
      </c>
      <c r="G8" s="37">
        <v>800</v>
      </c>
      <c r="H8" s="38">
        <v>865</v>
      </c>
      <c r="I8" s="39">
        <f>G8/C8</f>
        <v>0.2</v>
      </c>
      <c r="J8" s="40">
        <f>H8/D8</f>
        <v>0.20405756074545883</v>
      </c>
      <c r="K8" s="41"/>
      <c r="L8" s="42"/>
      <c r="M8" s="43"/>
      <c r="N8" s="43"/>
      <c r="O8" s="44"/>
      <c r="P8" s="45"/>
      <c r="Q8" s="60"/>
      <c r="R8" s="65"/>
    </row>
    <row r="9" spans="1:18" ht="20.100000000000001" customHeight="1" x14ac:dyDescent="0.2">
      <c r="A9" s="72" t="s">
        <v>10</v>
      </c>
      <c r="B9" s="70" t="s">
        <v>43</v>
      </c>
      <c r="C9" s="46"/>
      <c r="D9" s="47"/>
      <c r="E9" s="46"/>
      <c r="F9" s="47"/>
      <c r="G9" s="41"/>
      <c r="H9" s="42"/>
      <c r="I9" s="48"/>
      <c r="J9" s="42"/>
      <c r="K9" s="41"/>
      <c r="L9" s="42"/>
      <c r="M9" s="43"/>
      <c r="N9" s="43"/>
      <c r="O9" s="49">
        <v>75</v>
      </c>
      <c r="P9" s="49">
        <v>46</v>
      </c>
      <c r="Q9" s="60"/>
      <c r="R9" s="65"/>
    </row>
    <row r="10" spans="1:18" ht="20.100000000000001" customHeight="1" x14ac:dyDescent="0.2">
      <c r="A10" s="72" t="s">
        <v>47</v>
      </c>
      <c r="B10" s="70" t="s">
        <v>44</v>
      </c>
      <c r="C10" s="46"/>
      <c r="D10" s="47"/>
      <c r="E10" s="46"/>
      <c r="F10" s="47"/>
      <c r="G10" s="41"/>
      <c r="H10" s="42"/>
      <c r="I10" s="48"/>
      <c r="J10" s="42"/>
      <c r="K10" s="41"/>
      <c r="L10" s="42"/>
      <c r="M10" s="43"/>
      <c r="N10" s="43"/>
      <c r="O10" s="49">
        <v>300</v>
      </c>
      <c r="P10" s="49">
        <v>0</v>
      </c>
      <c r="Q10" s="60"/>
      <c r="R10" s="65"/>
    </row>
    <row r="11" spans="1:18" ht="20.100000000000001" customHeight="1" x14ac:dyDescent="0.2">
      <c r="A11" s="72" t="s">
        <v>48</v>
      </c>
      <c r="B11" s="70" t="s">
        <v>44</v>
      </c>
      <c r="C11" s="46"/>
      <c r="D11" s="47"/>
      <c r="E11" s="46"/>
      <c r="F11" s="47"/>
      <c r="G11" s="41"/>
      <c r="H11" s="42"/>
      <c r="I11" s="48"/>
      <c r="J11" s="42"/>
      <c r="K11" s="41"/>
      <c r="L11" s="42"/>
      <c r="M11" s="43"/>
      <c r="N11" s="43"/>
      <c r="O11" s="49">
        <v>100</v>
      </c>
      <c r="P11" s="49">
        <v>82</v>
      </c>
      <c r="Q11" s="60"/>
      <c r="R11" s="65"/>
    </row>
    <row r="12" spans="1:18" ht="20.100000000000001" customHeight="1" x14ac:dyDescent="0.2">
      <c r="A12" s="72" t="s">
        <v>51</v>
      </c>
      <c r="B12" s="70" t="s">
        <v>52</v>
      </c>
      <c r="C12" s="46"/>
      <c r="D12" s="47"/>
      <c r="E12" s="46"/>
      <c r="F12" s="47"/>
      <c r="G12" s="41"/>
      <c r="H12" s="42"/>
      <c r="I12" s="48"/>
      <c r="J12" s="42"/>
      <c r="K12" s="37">
        <v>1800</v>
      </c>
      <c r="L12" s="38">
        <v>1799</v>
      </c>
      <c r="M12" s="43"/>
      <c r="N12" s="43"/>
      <c r="O12" s="114"/>
      <c r="P12" s="114"/>
      <c r="Q12" s="60"/>
      <c r="R12" s="65"/>
    </row>
    <row r="13" spans="1:18" ht="20.100000000000001" customHeight="1" x14ac:dyDescent="0.2">
      <c r="A13" s="72" t="s">
        <v>39</v>
      </c>
      <c r="B13" s="70" t="s">
        <v>46</v>
      </c>
      <c r="C13" s="46"/>
      <c r="D13" s="47"/>
      <c r="E13" s="46"/>
      <c r="F13" s="47"/>
      <c r="G13" s="41"/>
      <c r="H13" s="42"/>
      <c r="I13" s="48"/>
      <c r="J13" s="42"/>
      <c r="K13" s="41"/>
      <c r="L13" s="42"/>
      <c r="M13" s="49">
        <v>1500</v>
      </c>
      <c r="N13" s="50">
        <v>1506</v>
      </c>
      <c r="O13" s="44"/>
      <c r="P13" s="45"/>
      <c r="Q13" s="60"/>
      <c r="R13" s="65"/>
    </row>
    <row r="14" spans="1:18" ht="20.100000000000001" customHeight="1" thickBot="1" x14ac:dyDescent="0.25">
      <c r="A14" s="72" t="s">
        <v>40</v>
      </c>
      <c r="B14" s="70" t="s">
        <v>45</v>
      </c>
      <c r="C14" s="46"/>
      <c r="D14" s="47"/>
      <c r="E14" s="46"/>
      <c r="F14" s="47"/>
      <c r="G14" s="41"/>
      <c r="H14" s="42"/>
      <c r="I14" s="48"/>
      <c r="J14" s="42"/>
      <c r="K14" s="41"/>
      <c r="L14" s="42"/>
      <c r="M14" s="49">
        <v>1500</v>
      </c>
      <c r="N14" s="50">
        <v>1622</v>
      </c>
      <c r="O14" s="44"/>
      <c r="P14" s="45"/>
      <c r="Q14" s="60"/>
      <c r="R14" s="65"/>
    </row>
    <row r="15" spans="1:18" ht="20.100000000000001" customHeight="1" thickBot="1" x14ac:dyDescent="0.25">
      <c r="A15" s="190" t="s">
        <v>28</v>
      </c>
      <c r="B15" s="191"/>
      <c r="C15" s="73">
        <f t="shared" ref="C15:H15" si="0">SUM(C6:C14)</f>
        <v>9500</v>
      </c>
      <c r="D15" s="74">
        <f t="shared" si="0"/>
        <v>9561</v>
      </c>
      <c r="E15" s="73">
        <f t="shared" si="0"/>
        <v>7700</v>
      </c>
      <c r="F15" s="74">
        <f t="shared" si="0"/>
        <v>7644</v>
      </c>
      <c r="G15" s="75">
        <f t="shared" si="0"/>
        <v>1800</v>
      </c>
      <c r="H15" s="76">
        <f t="shared" si="0"/>
        <v>1917</v>
      </c>
      <c r="I15" s="77"/>
      <c r="J15" s="78"/>
      <c r="K15" s="75">
        <f t="shared" ref="K15:P15" si="1">SUM(K6:K14)</f>
        <v>1800</v>
      </c>
      <c r="L15" s="76">
        <f t="shared" si="1"/>
        <v>1799</v>
      </c>
      <c r="M15" s="100">
        <f t="shared" si="1"/>
        <v>3000</v>
      </c>
      <c r="N15" s="79">
        <f t="shared" si="1"/>
        <v>3128</v>
      </c>
      <c r="O15" s="80">
        <f t="shared" si="1"/>
        <v>475</v>
      </c>
      <c r="P15" s="81">
        <f t="shared" si="1"/>
        <v>128</v>
      </c>
      <c r="Q15" s="51"/>
      <c r="R15" s="65"/>
    </row>
    <row r="16" spans="1:18" ht="20.100000000000001" customHeight="1" thickBot="1" x14ac:dyDescent="0.25">
      <c r="A16" s="62"/>
      <c r="B16" s="52"/>
      <c r="C16" s="52"/>
      <c r="D16" s="52"/>
      <c r="E16" s="52"/>
      <c r="F16" s="63"/>
      <c r="G16" s="63"/>
      <c r="H16" s="68"/>
      <c r="I16" s="68"/>
      <c r="J16" s="63"/>
      <c r="K16" s="63"/>
      <c r="L16" s="64"/>
      <c r="M16" s="64"/>
      <c r="N16" s="64"/>
      <c r="O16" s="64"/>
      <c r="P16" s="51"/>
      <c r="Q16" s="65"/>
    </row>
    <row r="17" spans="1:21" ht="20.100000000000001" customHeight="1" thickBot="1" x14ac:dyDescent="0.25">
      <c r="A17" s="95" t="s">
        <v>29</v>
      </c>
      <c r="B17" s="82"/>
      <c r="C17" s="82"/>
      <c r="D17" s="82"/>
      <c r="F17" s="158" t="s">
        <v>11</v>
      </c>
      <c r="G17" s="159"/>
      <c r="H17" s="132" t="s">
        <v>32</v>
      </c>
      <c r="I17" s="133"/>
      <c r="J17" s="134"/>
      <c r="L17" s="94" t="s">
        <v>34</v>
      </c>
      <c r="M17" s="83"/>
      <c r="N17" s="83"/>
      <c r="O17" s="83"/>
      <c r="P17" s="83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50" t="s">
        <v>28</v>
      </c>
      <c r="B18" s="151"/>
      <c r="C18" s="85"/>
      <c r="D18" s="86" t="s">
        <v>8</v>
      </c>
      <c r="F18" s="160"/>
      <c r="G18" s="161"/>
      <c r="H18" s="135"/>
      <c r="I18" s="136"/>
      <c r="J18" s="137"/>
      <c r="L18" s="129" t="s">
        <v>37</v>
      </c>
      <c r="M18" s="129"/>
      <c r="N18" s="129"/>
      <c r="O18" s="129"/>
      <c r="P18" s="97">
        <f>IF(R17=TRUE, 1, 0)</f>
        <v>1</v>
      </c>
    </row>
    <row r="19" spans="1:21" ht="18.75" customHeight="1" x14ac:dyDescent="0.2">
      <c r="A19" s="152" t="s">
        <v>31</v>
      </c>
      <c r="B19" s="153"/>
      <c r="C19" s="87">
        <v>3600</v>
      </c>
      <c r="D19" s="88">
        <f>H15+L15</f>
        <v>3716</v>
      </c>
      <c r="F19" s="199" t="s">
        <v>12</v>
      </c>
      <c r="G19" s="200"/>
      <c r="H19" s="141" t="s">
        <v>53</v>
      </c>
      <c r="I19" s="142"/>
      <c r="J19" s="143"/>
      <c r="L19" s="130"/>
      <c r="M19" s="130"/>
      <c r="N19" s="130"/>
      <c r="O19" s="130"/>
      <c r="P19" s="99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25">
      <c r="A20" s="154" t="s">
        <v>30</v>
      </c>
      <c r="B20" s="155"/>
      <c r="C20" s="91">
        <v>3475</v>
      </c>
      <c r="D20" s="92">
        <f>N15+P15</f>
        <v>3256</v>
      </c>
      <c r="F20" s="201" t="s">
        <v>13</v>
      </c>
      <c r="G20" s="202"/>
      <c r="H20" s="144" t="s">
        <v>53</v>
      </c>
      <c r="I20" s="145"/>
      <c r="J20" s="146"/>
      <c r="L20" s="131" t="s">
        <v>35</v>
      </c>
      <c r="M20" s="131"/>
      <c r="N20" s="131"/>
      <c r="O20" s="131"/>
      <c r="P20" s="98">
        <f>IF(R19=TRUE, 1, 0)</f>
        <v>1</v>
      </c>
    </row>
    <row r="21" spans="1:21" ht="18.75" customHeight="1" thickBot="1" x14ac:dyDescent="0.3">
      <c r="A21" s="156" t="s">
        <v>17</v>
      </c>
      <c r="B21" s="157"/>
      <c r="C21" s="89">
        <v>125</v>
      </c>
      <c r="D21" s="90">
        <f>D19-D20</f>
        <v>460</v>
      </c>
      <c r="F21" s="162" t="s">
        <v>14</v>
      </c>
      <c r="G21" s="163"/>
      <c r="H21" s="147" t="s">
        <v>54</v>
      </c>
      <c r="I21" s="148"/>
      <c r="J21" s="149"/>
      <c r="L21" s="130"/>
      <c r="M21" s="130"/>
      <c r="N21" s="130"/>
      <c r="O21" s="130"/>
      <c r="P21" s="99"/>
      <c r="R21" s="1" t="b">
        <f>AND(H22&gt;=-0.02, H22&lt;=0.02)</f>
        <v>1</v>
      </c>
    </row>
    <row r="22" spans="1:21" ht="16.5" customHeight="1" thickBot="1" x14ac:dyDescent="0.25">
      <c r="F22" s="215" t="s">
        <v>15</v>
      </c>
      <c r="G22" s="216"/>
      <c r="H22" s="138">
        <v>7.3000000000000001E-3</v>
      </c>
      <c r="I22" s="139"/>
      <c r="J22" s="140"/>
      <c r="L22" s="127" t="s">
        <v>36</v>
      </c>
      <c r="M22" s="127"/>
      <c r="N22" s="127"/>
      <c r="O22" s="127"/>
      <c r="P22" s="93">
        <f>IF(R21=TRUE, 1, 0)</f>
        <v>1</v>
      </c>
    </row>
    <row r="23" spans="1:21" ht="13.7" customHeight="1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127"/>
      <c r="M23" s="127"/>
      <c r="N23" s="127"/>
      <c r="O23" s="127"/>
      <c r="P23" s="96"/>
    </row>
    <row r="24" spans="1:21" ht="13.7" customHeight="1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4"/>
      <c r="M24" s="54"/>
      <c r="N24" s="55"/>
      <c r="O24" s="55"/>
      <c r="P24" s="7"/>
      <c r="Q24" s="7"/>
    </row>
    <row r="25" spans="1:21" ht="13.5" customHeight="1" thickBot="1" x14ac:dyDescent="0.25">
      <c r="A25" s="3" t="s">
        <v>16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203" t="s">
        <v>55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5"/>
      <c r="Q26" s="66"/>
    </row>
    <row r="27" spans="1:21" ht="20.100000000000001" customHeight="1" x14ac:dyDescent="0.2">
      <c r="A27" s="206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8"/>
      <c r="Q27" s="66"/>
    </row>
    <row r="28" spans="1:21" ht="20.100000000000001" customHeight="1" thickBot="1" x14ac:dyDescent="0.25">
      <c r="A28" s="20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1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212" t="s">
        <v>18</v>
      </c>
      <c r="B31" s="213"/>
      <c r="C31" s="213"/>
      <c r="D31" s="213"/>
      <c r="E31" s="213"/>
      <c r="F31" s="214"/>
      <c r="G31" s="52"/>
      <c r="H31" s="52"/>
      <c r="I31" s="52"/>
      <c r="J31" s="52"/>
      <c r="K31" s="52"/>
      <c r="L31" s="52"/>
      <c r="M31" s="52"/>
      <c r="N31" s="52"/>
      <c r="O31" s="52"/>
      <c r="P31" s="51"/>
      <c r="Q31" s="53"/>
    </row>
    <row r="32" spans="1:21" ht="19.149999999999999" customHeight="1" thickBot="1" x14ac:dyDescent="0.25">
      <c r="A32" s="5" t="s">
        <v>6</v>
      </c>
      <c r="B32" s="167" t="s">
        <v>23</v>
      </c>
      <c r="C32" s="168"/>
      <c r="D32" s="169" t="s">
        <v>22</v>
      </c>
      <c r="E32" s="170"/>
      <c r="F32" s="170"/>
      <c r="G32" s="171"/>
      <c r="H32" s="169" t="s">
        <v>19</v>
      </c>
      <c r="I32" s="171"/>
      <c r="J32" s="170" t="s">
        <v>20</v>
      </c>
      <c r="K32" s="170"/>
      <c r="L32" s="198" t="s">
        <v>3</v>
      </c>
      <c r="M32" s="198"/>
      <c r="N32" s="194" t="s">
        <v>4</v>
      </c>
      <c r="O32" s="195"/>
      <c r="P32" s="57" t="s">
        <v>21</v>
      </c>
    </row>
    <row r="33" spans="1:16" ht="18.75" customHeight="1" thickBot="1" x14ac:dyDescent="0.25">
      <c r="A33" s="58" t="s">
        <v>24</v>
      </c>
      <c r="B33" s="165"/>
      <c r="C33" s="166"/>
      <c r="D33" s="172"/>
      <c r="E33" s="173"/>
      <c r="F33" s="173"/>
      <c r="G33" s="174"/>
      <c r="H33" s="172"/>
      <c r="I33" s="174"/>
      <c r="J33" s="178"/>
      <c r="K33" s="179"/>
      <c r="L33" s="176"/>
      <c r="M33" s="177"/>
      <c r="N33" s="196"/>
      <c r="O33" s="197"/>
      <c r="P33" s="56">
        <f t="shared" ref="P33:P41" si="2">L33-N33</f>
        <v>0</v>
      </c>
    </row>
    <row r="34" spans="1:16" ht="18.75" customHeight="1" thickBot="1" x14ac:dyDescent="0.25">
      <c r="A34" s="59" t="s">
        <v>24</v>
      </c>
      <c r="B34" s="164"/>
      <c r="C34" s="164"/>
      <c r="D34" s="119"/>
      <c r="E34" s="120"/>
      <c r="F34" s="120"/>
      <c r="G34" s="121"/>
      <c r="H34" s="119"/>
      <c r="I34" s="121"/>
      <c r="J34" s="192"/>
      <c r="K34" s="193"/>
      <c r="L34" s="176"/>
      <c r="M34" s="177"/>
      <c r="N34" s="196"/>
      <c r="O34" s="197"/>
      <c r="P34" s="56">
        <f t="shared" si="2"/>
        <v>0</v>
      </c>
    </row>
    <row r="35" spans="1:16" ht="19.149999999999999" customHeight="1" thickBot="1" x14ac:dyDescent="0.25">
      <c r="A35" s="59" t="s">
        <v>24</v>
      </c>
      <c r="B35" s="117"/>
      <c r="C35" s="118"/>
      <c r="D35" s="119"/>
      <c r="E35" s="120"/>
      <c r="F35" s="120"/>
      <c r="G35" s="121"/>
      <c r="H35" s="119"/>
      <c r="I35" s="121"/>
      <c r="J35" s="119"/>
      <c r="K35" s="175"/>
      <c r="L35" s="122"/>
      <c r="M35" s="123"/>
      <c r="N35" s="115"/>
      <c r="O35" s="116"/>
      <c r="P35" s="56">
        <f t="shared" si="2"/>
        <v>0</v>
      </c>
    </row>
    <row r="36" spans="1:16" ht="19.5" customHeight="1" thickBot="1" x14ac:dyDescent="0.25">
      <c r="A36" s="58" t="s">
        <v>24</v>
      </c>
      <c r="B36" s="124"/>
      <c r="C36" s="125"/>
      <c r="D36" s="117"/>
      <c r="E36" s="126"/>
      <c r="F36" s="126"/>
      <c r="G36" s="118"/>
      <c r="H36" s="117"/>
      <c r="I36" s="118"/>
      <c r="J36" s="117"/>
      <c r="K36" s="118"/>
      <c r="L36" s="122"/>
      <c r="M36" s="123"/>
      <c r="N36" s="115"/>
      <c r="O36" s="116"/>
      <c r="P36" s="56">
        <f t="shared" si="2"/>
        <v>0</v>
      </c>
    </row>
    <row r="37" spans="1:16" ht="19.5" customHeight="1" thickBot="1" x14ac:dyDescent="0.25">
      <c r="A37" s="59" t="s">
        <v>24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56">
        <f t="shared" si="2"/>
        <v>0</v>
      </c>
    </row>
    <row r="38" spans="1:16" ht="19.5" customHeight="1" thickBot="1" x14ac:dyDescent="0.25">
      <c r="A38" s="59" t="s">
        <v>24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56">
        <f t="shared" si="2"/>
        <v>0</v>
      </c>
    </row>
    <row r="39" spans="1:16" ht="19.5" customHeight="1" thickBot="1" x14ac:dyDescent="0.25">
      <c r="A39" s="58" t="s">
        <v>24</v>
      </c>
      <c r="B39" s="124"/>
      <c r="C39" s="125"/>
      <c r="D39" s="117"/>
      <c r="E39" s="126"/>
      <c r="F39" s="126"/>
      <c r="G39" s="118"/>
      <c r="H39" s="117"/>
      <c r="I39" s="118"/>
      <c r="J39" s="117"/>
      <c r="K39" s="118"/>
      <c r="L39" s="122"/>
      <c r="M39" s="123"/>
      <c r="N39" s="115"/>
      <c r="O39" s="116"/>
      <c r="P39" s="56">
        <f t="shared" si="2"/>
        <v>0</v>
      </c>
    </row>
    <row r="40" spans="1:16" ht="19.5" customHeight="1" thickBot="1" x14ac:dyDescent="0.25">
      <c r="A40" s="59" t="s">
        <v>24</v>
      </c>
      <c r="B40" s="117"/>
      <c r="C40" s="118"/>
      <c r="D40" s="119"/>
      <c r="E40" s="120"/>
      <c r="F40" s="120"/>
      <c r="G40" s="121"/>
      <c r="H40" s="119"/>
      <c r="I40" s="121"/>
      <c r="J40" s="119"/>
      <c r="K40" s="121"/>
      <c r="L40" s="122"/>
      <c r="M40" s="123"/>
      <c r="N40" s="115"/>
      <c r="O40" s="116"/>
      <c r="P40" s="56">
        <f t="shared" si="2"/>
        <v>0</v>
      </c>
    </row>
    <row r="41" spans="1:16" ht="18.75" customHeight="1" x14ac:dyDescent="0.2">
      <c r="A41" s="59" t="s">
        <v>24</v>
      </c>
      <c r="B41" s="117"/>
      <c r="C41" s="118"/>
      <c r="D41" s="119"/>
      <c r="E41" s="120"/>
      <c r="F41" s="120"/>
      <c r="G41" s="121"/>
      <c r="H41" s="119"/>
      <c r="I41" s="121"/>
      <c r="J41" s="119"/>
      <c r="K41" s="121"/>
      <c r="L41" s="122"/>
      <c r="M41" s="123"/>
      <c r="N41" s="115"/>
      <c r="O41" s="116"/>
      <c r="P41" s="56">
        <f t="shared" si="2"/>
        <v>0</v>
      </c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C149A9-FF0A-4805-9DAE-1AE64C94DF1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34B3DE4B-635B-4D89-951A-CF579DA4C0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C54567-A99C-475A-B810-3460A72EC4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Tech</cp:lastModifiedBy>
  <cp:revision/>
  <cp:lastPrinted>2022-11-11T16:43:06Z</cp:lastPrinted>
  <dcterms:created xsi:type="dcterms:W3CDTF">2015-11-16T19:09:52Z</dcterms:created>
  <dcterms:modified xsi:type="dcterms:W3CDTF">2023-06-07T16:28:17Z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