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02034 HUNT VALLEY, MD/2 PROJECT DOCUMENTS/"/>
    </mc:Choice>
  </mc:AlternateContent>
  <xr:revisionPtr revIDLastSave="93" documentId="13_ncr:1_{1FC2F945-57B0-437C-842E-A47378DB8D59}" xr6:coauthVersionLast="47" xr6:coauthVersionMax="47" xr10:uidLastSave="{2F57A91E-2A9D-4FFD-BA14-5EEAE61B6877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J10" i="1"/>
  <c r="E10" i="1"/>
  <c r="I10" i="1"/>
  <c r="P33" i="1"/>
  <c r="O14" i="1" l="1"/>
  <c r="M14" i="1"/>
  <c r="L14" i="1"/>
  <c r="K14" i="1"/>
  <c r="H14" i="1"/>
  <c r="G14" i="1"/>
  <c r="D14" i="1"/>
  <c r="C14" i="1"/>
  <c r="C18" i="1" l="1"/>
  <c r="C19" i="1"/>
  <c r="E9" i="1"/>
  <c r="F9" i="1"/>
  <c r="I9" i="1"/>
  <c r="J9" i="1"/>
  <c r="C20" i="1" l="1"/>
  <c r="P14" i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F14" i="1" s="1"/>
  <c r="E6" i="1"/>
  <c r="E14" i="1" l="1"/>
</calcChain>
</file>

<file path=xl/sharedStrings.xml><?xml version="1.0" encoding="utf-8"?>
<sst xmlns="http://schemas.openxmlformats.org/spreadsheetml/2006/main" count="85" uniqueCount="53">
  <si>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</si>
  <si>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</si>
  <si>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</si>
  <si>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</si>
  <si>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</si>
  <si>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</si>
  <si>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</si>
  <si>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</si>
  <si>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</si>
  <si>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</si>
  <si>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</si>
  <si>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</si>
  <si>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</si>
  <si>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</si>
  <si>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</si>
  <si>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</si>
  <si>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</si>
  <si>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</si>
  <si>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</si>
  <si>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</si>
  <si>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</si>
  <si>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</si>
  <si>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</si>
  <si>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</si>
  <si>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</si>
  <si>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</si>
  <si>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</si>
  <si>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</si>
  <si>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</si>
  <si>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</si>
  <si>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</si>
  <si>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</si>
  <si>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</si>
  <si>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</si>
  <si>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</si>
  <si>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</si>
  <si>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</si>
  <si>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</si>
  <si>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</si>
  <si>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</si>
  <si>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</si>
  <si>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</si>
  <si>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</si>
  <si>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</si>
  <si>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</si>
  <si>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</si>
  <si>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RESTROOMS</t>
  </si>
  <si>
    <t>DINING</t>
  </si>
  <si>
    <t>PLAY AREA</t>
  </si>
  <si>
    <t xml:space="preserve">KITCHEN </t>
  </si>
  <si>
    <t>SERVICE</t>
  </si>
  <si>
    <t>KITCHEN HD 1</t>
  </si>
  <si>
    <t>KITCHEN HD 2 &amp;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</si>
</sst>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971524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zoomScale="80" zoomScaleNormal="85" zoomScaleSheetLayoutView="80" workbookViewId="0">
      <selection activeCell="O14" sqref="O14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79" t="s">
        <v>33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52" t="s">
        <v>0</v>
      </c>
      <c r="D4" s="153"/>
      <c r="E4" s="125" t="s">
        <v>1</v>
      </c>
      <c r="F4" s="124"/>
      <c r="G4" s="158" t="s">
        <v>2</v>
      </c>
      <c r="H4" s="159"/>
      <c r="I4" s="150" t="s">
        <v>27</v>
      </c>
      <c r="J4" s="151"/>
      <c r="K4" s="156" t="s">
        <v>3</v>
      </c>
      <c r="L4" s="157"/>
      <c r="M4" s="154" t="s">
        <v>4</v>
      </c>
      <c r="N4" s="155"/>
      <c r="O4" s="154" t="s">
        <v>38</v>
      </c>
      <c r="P4" s="155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41</v>
      </c>
      <c r="B6" s="70" t="s">
        <v>49</v>
      </c>
      <c r="C6" s="23">
        <v>8500</v>
      </c>
      <c r="D6" s="24"/>
      <c r="E6" s="23">
        <f t="shared" ref="E6:F7" si="0">C6-G6</f>
        <v>6500</v>
      </c>
      <c r="F6" s="24">
        <f t="shared" si="0"/>
        <v>0</v>
      </c>
      <c r="G6" s="25">
        <v>2000</v>
      </c>
      <c r="H6" s="26"/>
      <c r="I6" s="27">
        <f>G6/C6</f>
        <v>0.23529411764705882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42</v>
      </c>
      <c r="B7" s="71" t="s">
        <v>50</v>
      </c>
      <c r="C7" s="35">
        <v>2830</v>
      </c>
      <c r="D7" s="36"/>
      <c r="E7" s="35">
        <f t="shared" si="0"/>
        <v>2080</v>
      </c>
      <c r="F7" s="36">
        <f t="shared" si="0"/>
        <v>0</v>
      </c>
      <c r="G7" s="37">
        <v>750</v>
      </c>
      <c r="H7" s="38"/>
      <c r="I7" s="39">
        <f t="shared" ref="I7:J7" si="1">G7/C7</f>
        <v>0.26501766784452296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43</v>
      </c>
      <c r="B8" s="71" t="s">
        <v>47</v>
      </c>
      <c r="C8" s="35">
        <v>4000</v>
      </c>
      <c r="D8" s="36"/>
      <c r="E8" s="35">
        <f t="shared" ref="E8:E10" si="2">C8-G8</f>
        <v>3000</v>
      </c>
      <c r="F8" s="36">
        <f t="shared" ref="F8:F10" si="3">D8-H8</f>
        <v>0</v>
      </c>
      <c r="G8" s="37">
        <v>1000</v>
      </c>
      <c r="H8" s="38"/>
      <c r="I8" s="39">
        <f t="shared" ref="I8:I10" si="4">G8/C8</f>
        <v>0.25</v>
      </c>
      <c r="J8" s="40" t="e">
        <f t="shared" ref="J8:J10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44</v>
      </c>
      <c r="B9" s="71" t="s">
        <v>47</v>
      </c>
      <c r="C9" s="35">
        <v>2765</v>
      </c>
      <c r="D9" s="36"/>
      <c r="E9" s="35">
        <f t="shared" si="2"/>
        <v>2165</v>
      </c>
      <c r="F9" s="36">
        <f t="shared" si="3"/>
        <v>0</v>
      </c>
      <c r="G9" s="37">
        <v>600</v>
      </c>
      <c r="H9" s="38"/>
      <c r="I9" s="39">
        <f t="shared" si="4"/>
        <v>0.21699819168173598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49999999999999" customHeight="1" x14ac:dyDescent="0.25">
      <c r="A10" s="73" t="s">
        <v>45</v>
      </c>
      <c r="B10" s="71" t="s">
        <v>48</v>
      </c>
      <c r="C10" s="35">
        <v>1800</v>
      </c>
      <c r="D10" s="36"/>
      <c r="E10" s="35">
        <f t="shared" si="2"/>
        <v>1500</v>
      </c>
      <c r="F10" s="36">
        <f t="shared" si="3"/>
        <v>0</v>
      </c>
      <c r="G10" s="37">
        <v>300</v>
      </c>
      <c r="H10" s="38"/>
      <c r="I10" s="113">
        <f t="shared" si="4"/>
        <v>0.16666666666666666</v>
      </c>
      <c r="J10" s="40" t="e">
        <f t="shared" si="5"/>
        <v>#DIV/0!</v>
      </c>
      <c r="K10" s="41"/>
      <c r="L10" s="42"/>
      <c r="M10" s="43"/>
      <c r="N10" s="44"/>
      <c r="O10" s="45"/>
      <c r="P10" s="46"/>
      <c r="Q10" s="61"/>
      <c r="R10" s="66"/>
    </row>
    <row r="11" spans="1:21" ht="20.149999999999999" customHeight="1" x14ac:dyDescent="0.25">
      <c r="A11" s="73" t="s">
        <v>10</v>
      </c>
      <c r="B11" s="71" t="s">
        <v>51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1913</v>
      </c>
      <c r="N11" s="51"/>
      <c r="O11" s="45"/>
      <c r="P11" s="46"/>
      <c r="Q11" s="61"/>
      <c r="R11" s="66"/>
    </row>
    <row r="12" spans="1:21" ht="20.149999999999999" customHeight="1" x14ac:dyDescent="0.25">
      <c r="A12" s="73" t="s">
        <v>11</v>
      </c>
      <c r="B12" s="71" t="s">
        <v>52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1402</v>
      </c>
      <c r="N12" s="51"/>
      <c r="O12" s="45"/>
      <c r="P12" s="46"/>
      <c r="Q12" s="61"/>
      <c r="R12" s="66"/>
    </row>
    <row r="13" spans="1:21" ht="20.149999999999999" customHeight="1" thickBot="1" x14ac:dyDescent="0.3">
      <c r="A13" s="102" t="s">
        <v>26</v>
      </c>
      <c r="B13" s="103" t="s">
        <v>46</v>
      </c>
      <c r="C13" s="104"/>
      <c r="D13" s="105"/>
      <c r="E13" s="104"/>
      <c r="F13" s="105"/>
      <c r="G13" s="106"/>
      <c r="H13" s="107"/>
      <c r="I13" s="108"/>
      <c r="J13" s="107"/>
      <c r="K13" s="106"/>
      <c r="L13" s="107"/>
      <c r="M13" s="109"/>
      <c r="N13" s="110"/>
      <c r="O13" s="111">
        <v>485</v>
      </c>
      <c r="P13" s="112"/>
      <c r="Q13" s="61"/>
      <c r="R13" s="66"/>
    </row>
    <row r="14" spans="1:21" ht="20.149999999999999" customHeight="1" thickBot="1" x14ac:dyDescent="0.3">
      <c r="A14" s="116" t="s">
        <v>28</v>
      </c>
      <c r="B14" s="117"/>
      <c r="C14" s="74">
        <f t="shared" ref="C14:H14" si="6">SUM(C6:C13)</f>
        <v>19895</v>
      </c>
      <c r="D14" s="75">
        <f t="shared" si="6"/>
        <v>0</v>
      </c>
      <c r="E14" s="74">
        <f t="shared" si="6"/>
        <v>15245</v>
      </c>
      <c r="F14" s="75">
        <f t="shared" si="6"/>
        <v>0</v>
      </c>
      <c r="G14" s="76">
        <f t="shared" si="6"/>
        <v>4650</v>
      </c>
      <c r="H14" s="77">
        <f t="shared" si="6"/>
        <v>0</v>
      </c>
      <c r="I14" s="78"/>
      <c r="J14" s="79"/>
      <c r="K14" s="76">
        <f t="shared" ref="K14:P14" si="7">SUM(K6:K13)</f>
        <v>0</v>
      </c>
      <c r="L14" s="77">
        <f t="shared" si="7"/>
        <v>0</v>
      </c>
      <c r="M14" s="101">
        <f t="shared" si="7"/>
        <v>3315</v>
      </c>
      <c r="N14" s="80">
        <f t="shared" si="7"/>
        <v>0</v>
      </c>
      <c r="O14" s="81">
        <f t="shared" si="7"/>
        <v>485</v>
      </c>
      <c r="P14" s="82">
        <f t="shared" si="7"/>
        <v>0</v>
      </c>
      <c r="Q14" s="52"/>
      <c r="R14" s="66"/>
    </row>
    <row r="15" spans="1:21" ht="20.149999999999999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49999999999999" customHeight="1" thickBot="1" x14ac:dyDescent="0.35">
      <c r="A16" s="96" t="s">
        <v>29</v>
      </c>
      <c r="B16" s="83"/>
      <c r="C16" s="83"/>
      <c r="D16" s="83"/>
      <c r="F16" s="209" t="s">
        <v>12</v>
      </c>
      <c r="G16" s="210"/>
      <c r="H16" s="183" t="s">
        <v>32</v>
      </c>
      <c r="I16" s="184"/>
      <c r="J16" s="185"/>
      <c r="L16" s="95" t="s">
        <v>34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201" t="s">
        <v>28</v>
      </c>
      <c r="B17" s="202"/>
      <c r="C17" s="86" t="s">
        <v>7</v>
      </c>
      <c r="D17" s="87" t="s">
        <v>8</v>
      </c>
      <c r="F17" s="211"/>
      <c r="G17" s="212"/>
      <c r="H17" s="186"/>
      <c r="I17" s="187"/>
      <c r="J17" s="188"/>
      <c r="L17" s="180" t="s">
        <v>37</v>
      </c>
      <c r="M17" s="180"/>
      <c r="N17" s="180"/>
      <c r="O17" s="180"/>
      <c r="P17" s="98">
        <f>IF(R16=TRUE, 1, 0)</f>
        <v>1</v>
      </c>
    </row>
    <row r="18" spans="1:21" ht="18.75" customHeight="1" x14ac:dyDescent="0.35">
      <c r="A18" s="203" t="s">
        <v>31</v>
      </c>
      <c r="B18" s="204"/>
      <c r="C18" s="88">
        <f>G14+K14</f>
        <v>4650</v>
      </c>
      <c r="D18" s="89">
        <f>H14+L14</f>
        <v>0</v>
      </c>
      <c r="F18" s="130" t="s">
        <v>13</v>
      </c>
      <c r="G18" s="131"/>
      <c r="H18" s="192"/>
      <c r="I18" s="193"/>
      <c r="J18" s="194"/>
      <c r="L18" s="181"/>
      <c r="M18" s="181"/>
      <c r="N18" s="181"/>
      <c r="O18" s="181"/>
      <c r="P18" s="100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4">
      <c r="A19" s="205" t="s">
        <v>30</v>
      </c>
      <c r="B19" s="206"/>
      <c r="C19" s="92">
        <f>M14+O14</f>
        <v>3800</v>
      </c>
      <c r="D19" s="93">
        <f>N14+P14</f>
        <v>0</v>
      </c>
      <c r="F19" s="132" t="s">
        <v>14</v>
      </c>
      <c r="G19" s="133"/>
      <c r="H19" s="195"/>
      <c r="I19" s="196"/>
      <c r="J19" s="197"/>
      <c r="L19" s="182" t="s">
        <v>35</v>
      </c>
      <c r="M19" s="182"/>
      <c r="N19" s="182"/>
      <c r="O19" s="182"/>
      <c r="P19" s="99" t="e">
        <f>IF(R18=TRUE, 1, 0)</f>
        <v>#DIV/0!</v>
      </c>
    </row>
    <row r="20" spans="1:21" ht="18.75" customHeight="1" thickBot="1" x14ac:dyDescent="0.4">
      <c r="A20" s="207" t="s">
        <v>18</v>
      </c>
      <c r="B20" s="208"/>
      <c r="C20" s="90">
        <f>C18-C19</f>
        <v>850</v>
      </c>
      <c r="D20" s="91">
        <f>D18-D19</f>
        <v>0</v>
      </c>
      <c r="F20" s="148" t="s">
        <v>15</v>
      </c>
      <c r="G20" s="149"/>
      <c r="H20" s="198"/>
      <c r="I20" s="199"/>
      <c r="J20" s="200"/>
      <c r="L20" s="181"/>
      <c r="M20" s="181"/>
      <c r="N20" s="181"/>
      <c r="O20" s="181"/>
      <c r="P20" s="100"/>
      <c r="R20" s="1" t="e">
        <f>AND(H21&gt;=-0.02, H21&lt;=0.02)</f>
        <v>#DIV/0!</v>
      </c>
    </row>
    <row r="21" spans="1:21" ht="16.5" customHeight="1" thickBot="1" x14ac:dyDescent="0.3">
      <c r="F21" s="146" t="s">
        <v>16</v>
      </c>
      <c r="G21" s="147"/>
      <c r="H21" s="189" t="e">
        <f>AVERAGE(H18:J20)</f>
        <v>#DIV/0!</v>
      </c>
      <c r="I21" s="190"/>
      <c r="J21" s="191"/>
      <c r="L21" s="178" t="s">
        <v>36</v>
      </c>
      <c r="M21" s="178"/>
      <c r="N21" s="178"/>
      <c r="O21" s="178"/>
      <c r="P21" s="94" t="e">
        <f>IF(R20=TRUE, 1, 0)</f>
        <v>#DIV/0!</v>
      </c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78"/>
      <c r="M22" s="178"/>
      <c r="N22" s="178"/>
      <c r="O22" s="178"/>
      <c r="P22" s="97"/>
    </row>
    <row r="23" spans="1:21" ht="13.7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49999999999999" customHeight="1" x14ac:dyDescent="0.25">
      <c r="A25" s="134"/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6"/>
      <c r="Q25" s="67"/>
    </row>
    <row r="26" spans="1:21" ht="20.149999999999999" customHeight="1" x14ac:dyDescent="0.25">
      <c r="A26" s="137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9"/>
      <c r="Q26" s="67"/>
    </row>
    <row r="27" spans="1:21" ht="20.149999999999999" customHeight="1" thickBot="1" x14ac:dyDescent="0.3">
      <c r="A27" s="140"/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2"/>
    </row>
    <row r="28" spans="1:21" ht="20.149999999999999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49999999999999" customHeight="1" thickBot="1" x14ac:dyDescent="0.3">
      <c r="A30" s="143" t="s">
        <v>19</v>
      </c>
      <c r="B30" s="144"/>
      <c r="C30" s="144"/>
      <c r="D30" s="144"/>
      <c r="E30" s="144"/>
      <c r="F30" s="145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25" customHeight="1" thickBot="1" x14ac:dyDescent="0.3">
      <c r="A31" s="5" t="s">
        <v>6</v>
      </c>
      <c r="B31" s="170" t="s">
        <v>24</v>
      </c>
      <c r="C31" s="171"/>
      <c r="D31" s="124" t="s">
        <v>23</v>
      </c>
      <c r="E31" s="126"/>
      <c r="F31" s="126"/>
      <c r="G31" s="125"/>
      <c r="H31" s="124" t="s">
        <v>20</v>
      </c>
      <c r="I31" s="125"/>
      <c r="J31" s="126" t="s">
        <v>21</v>
      </c>
      <c r="K31" s="126"/>
      <c r="L31" s="127" t="s">
        <v>3</v>
      </c>
      <c r="M31" s="127"/>
      <c r="N31" s="122" t="s">
        <v>4</v>
      </c>
      <c r="O31" s="123"/>
      <c r="P31" s="58" t="s">
        <v>22</v>
      </c>
    </row>
    <row r="32" spans="1:21" ht="18.75" customHeight="1" thickBot="1" x14ac:dyDescent="0.3">
      <c r="A32" s="59" t="s">
        <v>25</v>
      </c>
      <c r="B32" s="168" t="s">
        <v>39</v>
      </c>
      <c r="C32" s="169"/>
      <c r="D32" s="161"/>
      <c r="E32" s="174"/>
      <c r="F32" s="174"/>
      <c r="G32" s="162"/>
      <c r="H32" s="161" t="s">
        <v>40</v>
      </c>
      <c r="I32" s="162"/>
      <c r="J32" s="163" t="s">
        <v>40</v>
      </c>
      <c r="K32" s="164"/>
      <c r="L32" s="120">
        <v>0</v>
      </c>
      <c r="M32" s="121"/>
      <c r="N32" s="114">
        <v>1080</v>
      </c>
      <c r="O32" s="115"/>
      <c r="P32" s="57">
        <f t="shared" ref="P32:P34" si="8">L32-N32</f>
        <v>-1080</v>
      </c>
    </row>
    <row r="33" spans="1:16" ht="18.75" customHeight="1" thickBot="1" x14ac:dyDescent="0.3">
      <c r="A33" s="60" t="s">
        <v>25</v>
      </c>
      <c r="B33" s="167" t="s">
        <v>39</v>
      </c>
      <c r="C33" s="167"/>
      <c r="D33" s="128"/>
      <c r="E33" s="175"/>
      <c r="F33" s="175"/>
      <c r="G33" s="129"/>
      <c r="H33" s="128" t="s">
        <v>40</v>
      </c>
      <c r="I33" s="129"/>
      <c r="J33" s="118" t="s">
        <v>40</v>
      </c>
      <c r="K33" s="119"/>
      <c r="L33" s="120">
        <v>0</v>
      </c>
      <c r="M33" s="121"/>
      <c r="N33" s="114">
        <v>832</v>
      </c>
      <c r="O33" s="115"/>
      <c r="P33" s="57">
        <f t="shared" ref="P33" si="9">L33-N33</f>
        <v>-832</v>
      </c>
    </row>
    <row r="34" spans="1:16" ht="18.75" customHeight="1" thickBot="1" x14ac:dyDescent="0.3">
      <c r="A34" s="60" t="s">
        <v>25</v>
      </c>
      <c r="B34" s="167" t="s">
        <v>39</v>
      </c>
      <c r="C34" s="167"/>
      <c r="D34" s="128"/>
      <c r="E34" s="175"/>
      <c r="F34" s="175"/>
      <c r="G34" s="129"/>
      <c r="H34" s="128" t="s">
        <v>40</v>
      </c>
      <c r="I34" s="129"/>
      <c r="J34" s="118" t="s">
        <v>40</v>
      </c>
      <c r="K34" s="119"/>
      <c r="L34" s="120">
        <v>0</v>
      </c>
      <c r="M34" s="121"/>
      <c r="N34" s="114">
        <v>701</v>
      </c>
      <c r="O34" s="115"/>
      <c r="P34" s="57">
        <f t="shared" si="8"/>
        <v>-701</v>
      </c>
    </row>
    <row r="35" spans="1:16" ht="19.25" customHeight="1" x14ac:dyDescent="0.25">
      <c r="A35" s="60" t="s">
        <v>25</v>
      </c>
      <c r="B35" s="172" t="s">
        <v>39</v>
      </c>
      <c r="C35" s="173"/>
      <c r="D35" s="128"/>
      <c r="E35" s="175"/>
      <c r="F35" s="175"/>
      <c r="G35" s="129"/>
      <c r="H35" s="128" t="s">
        <v>40</v>
      </c>
      <c r="I35" s="129"/>
      <c r="J35" s="128" t="s">
        <v>40</v>
      </c>
      <c r="K35" s="160"/>
      <c r="L35" s="165">
        <v>0</v>
      </c>
      <c r="M35" s="166"/>
      <c r="N35" s="176">
        <v>390</v>
      </c>
      <c r="O35" s="177"/>
      <c r="P35" s="57">
        <f>L35-N35</f>
        <v>-390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58"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F20:G20"/>
    <mergeCell ref="I4:J4"/>
    <mergeCell ref="C4:D4"/>
    <mergeCell ref="O4:P4"/>
    <mergeCell ref="K4:L4"/>
    <mergeCell ref="G4:H4"/>
    <mergeCell ref="E4:F4"/>
    <mergeCell ref="M4:N4"/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2025-08-11T15:11:21Z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