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13_ncr:1_{3D3D986D-0DE4-4681-A7A2-C7A8061DE678}" xr6:coauthVersionLast="47" xr6:coauthVersionMax="47" xr10:uidLastSave="{00000000-0000-0000-0000-000000000000}"/>
  <bookViews>
    <workbookView xWindow="2280" yWindow="2150" windowWidth="15610" windowHeight="865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E9" i="1"/>
  <c r="F9" i="1"/>
  <c r="I9" i="1"/>
  <c r="J9" i="1"/>
  <c r="E10" i="1"/>
  <c r="F10" i="1"/>
  <c r="I10" i="1"/>
  <c r="J10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<sst xmlns="http://schemas.openxmlformats.org/spreadsheetml/2006/main" count="77" uniqueCount="46">
  <si>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</si>
  <si>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</si>
  <si>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</si>
  <si>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</si>
  <si>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</si>
  <si>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</si>
  <si>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</si>
  <si>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</si>
  <si>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</si>
  <si>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</si>
  <si>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</si>
  <si>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</si>
  <si>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</si>
  <si>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</si>
  <si>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</si>
  <si>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</si>
  <si>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</si>
  <si>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</si>
  <si>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</si>
  <si>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</si>
  <si>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</si>
  <si>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</si>
  <si>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</si>
  <si>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</si>
  <si>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</si>
  <si>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</si>
  <si>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</si>
  <si>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</si>
  <si>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</si>
  <si>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</si>
  <si>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</si>
  <si>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</si>
  <si>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</si>
  <si>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</si>
  <si>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</si>
  <si>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</si>
  <si>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</si>
  <si>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</si>
  <si>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</si>
  <si>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</si>
  <si>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FCU-2</t>
  </si>
  <si>
    <t>FCU-3</t>
  </si>
  <si>
    <t>OAP-1</t>
  </si>
  <si>
    <t>OAP-2</t>
  </si>
  <si>
    <t>KEF-1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</si>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</sst>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2" zoomScale="55" zoomScaleNormal="55" zoomScaleSheetLayoutView="55" workbookViewId="0">
      <selection activeCell="J9" sqref="J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52" t="s">
        <v>30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207" t="s">
        <v>0</v>
      </c>
      <c r="D4" s="208"/>
      <c r="E4" s="195" t="s">
        <v>1</v>
      </c>
      <c r="F4" s="193"/>
      <c r="G4" s="213" t="s">
        <v>2</v>
      </c>
      <c r="H4" s="214"/>
      <c r="I4" s="205" t="s">
        <v>24</v>
      </c>
      <c r="J4" s="206"/>
      <c r="K4" s="211" t="s">
        <v>3</v>
      </c>
      <c r="L4" s="212"/>
      <c r="M4" s="209" t="s">
        <v>4</v>
      </c>
      <c r="N4" s="210"/>
      <c r="O4" s="209" t="s">
        <v>35</v>
      </c>
      <c r="P4" s="210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thickBot="1" x14ac:dyDescent="0.3">
      <c r="A6" s="76" t="s">
        <v>39</v>
      </c>
      <c r="B6" s="74"/>
      <c r="C6" s="23">
        <v>2045</v>
      </c>
      <c r="D6" s="24">
        <v>2569</v>
      </c>
      <c r="E6" s="23">
        <f t="shared" ref="E6:F7" si="0">C6-G6</f>
        <v>1890</v>
      </c>
      <c r="F6" s="24">
        <f t="shared" si="0"/>
        <v>2421</v>
      </c>
      <c r="G6" s="25">
        <v>155</v>
      </c>
      <c r="H6" s="26">
        <v>148</v>
      </c>
      <c r="I6" s="27">
        <f>G6/C6</f>
        <v>7.5794621026894868E-2</v>
      </c>
      <c r="J6" s="28">
        <f>H6/D6</f>
        <v>5.7609964966913195E-2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thickBot="1" x14ac:dyDescent="0.3">
      <c r="A7" s="76" t="s">
        <v>40</v>
      </c>
      <c r="B7" s="75"/>
      <c r="C7" s="35">
        <v>2045</v>
      </c>
      <c r="D7" s="36">
        <v>2397</v>
      </c>
      <c r="E7" s="35">
        <f t="shared" si="0"/>
        <v>1890</v>
      </c>
      <c r="F7" s="36">
        <f t="shared" si="0"/>
        <v>2240</v>
      </c>
      <c r="G7" s="37">
        <v>155</v>
      </c>
      <c r="H7" s="38">
        <v>157</v>
      </c>
      <c r="I7" s="39">
        <f t="shared" ref="I7:J7" si="1">G7/C7</f>
        <v>7.5794621026894868E-2</v>
      </c>
      <c r="J7" s="40">
        <f t="shared" si="1"/>
        <v>6.54985398414685E-2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6" t="s">
        <v>41</v>
      </c>
      <c r="B8" s="75"/>
      <c r="C8" s="47"/>
      <c r="D8" s="48"/>
      <c r="E8" s="47"/>
      <c r="F8" s="48"/>
      <c r="G8" s="37">
        <v>40</v>
      </c>
      <c r="H8" s="38">
        <v>39</v>
      </c>
      <c r="I8" s="39" t="s">
        <v>45</v>
      </c>
      <c r="J8" s="40" t="s">
        <v>45</v>
      </c>
      <c r="K8" s="41"/>
      <c r="L8" s="42"/>
      <c r="M8" s="43"/>
      <c r="N8" s="44"/>
      <c r="O8" s="45"/>
      <c r="P8" s="46"/>
      <c r="Q8" s="65"/>
      <c r="R8" s="70"/>
    </row>
    <row r="9" spans="1:21" ht="19.5" customHeight="1" x14ac:dyDescent="0.25">
      <c r="A9" s="77" t="s">
        <v>42</v>
      </c>
      <c r="B9" s="75"/>
      <c r="C9" s="35">
        <v>1410</v>
      </c>
      <c r="D9" s="36">
        <v>1378</v>
      </c>
      <c r="E9" s="35">
        <f t="shared" ref="E9:E10" si="2">C9-G9</f>
        <v>0</v>
      </c>
      <c r="F9" s="36">
        <f t="shared" ref="F9:F10" si="3">D9-H9</f>
        <v>0</v>
      </c>
      <c r="G9" s="37">
        <v>1410</v>
      </c>
      <c r="H9" s="38">
        <v>1378</v>
      </c>
      <c r="I9" s="39">
        <f t="shared" ref="I8:I9" si="4">G9/C9</f>
        <v>1</v>
      </c>
      <c r="J9" s="40">
        <f t="shared" ref="J8:J9" si="5">H9/D9</f>
        <v>1</v>
      </c>
      <c r="K9" s="41"/>
      <c r="L9" s="42"/>
      <c r="M9" s="43"/>
      <c r="N9" s="44"/>
      <c r="O9" s="45"/>
      <c r="P9" s="46"/>
      <c r="Q9" s="65"/>
      <c r="R9" s="70"/>
    </row>
    <row r="10" spans="1:21" ht="20.149999999999999" customHeight="1" x14ac:dyDescent="0.25">
      <c r="A10" s="77" t="s">
        <v>43</v>
      </c>
      <c r="B10" s="113"/>
      <c r="C10" s="124">
        <v>1410</v>
      </c>
      <c r="D10" s="125">
        <v>1420</v>
      </c>
      <c r="E10" s="124">
        <f t="shared" si="2"/>
        <v>0</v>
      </c>
      <c r="F10" s="125">
        <f t="shared" si="3"/>
        <v>0</v>
      </c>
      <c r="G10" s="114">
        <v>1410</v>
      </c>
      <c r="H10" s="115">
        <v>1420</v>
      </c>
      <c r="I10" s="116">
        <f>G10/C10</f>
        <v>1</v>
      </c>
      <c r="J10" s="117">
        <f>H10/D10</f>
        <v>1</v>
      </c>
      <c r="K10" s="118"/>
      <c r="L10" s="119"/>
      <c r="M10" s="120"/>
      <c r="N10" s="121"/>
      <c r="O10" s="122"/>
      <c r="P10" s="123"/>
      <c r="Q10" s="72"/>
      <c r="R10" s="70"/>
    </row>
    <row r="11" spans="1:21" ht="20.149999999999999" customHeight="1" x14ac:dyDescent="0.25">
      <c r="A11" s="77" t="s">
        <v>44</v>
      </c>
      <c r="B11" s="75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2600</v>
      </c>
      <c r="N11" s="51">
        <v>2621</v>
      </c>
      <c r="O11" s="45"/>
      <c r="P11" s="46"/>
      <c r="Q11" s="65"/>
      <c r="R11" s="70"/>
    </row>
    <row r="12" spans="1:21" ht="20.149999999999999" customHeight="1" thickBot="1" x14ac:dyDescent="0.3">
      <c r="A12" s="87" t="s">
        <v>10</v>
      </c>
      <c r="B12" s="88"/>
      <c r="C12" s="89"/>
      <c r="D12" s="90"/>
      <c r="E12" s="91"/>
      <c r="F12" s="90"/>
      <c r="G12" s="92"/>
      <c r="H12" s="54"/>
      <c r="I12" s="53"/>
      <c r="J12" s="54"/>
      <c r="K12" s="92"/>
      <c r="L12" s="54"/>
      <c r="M12" s="93"/>
      <c r="N12" s="94"/>
      <c r="O12" s="55">
        <v>150</v>
      </c>
      <c r="P12" s="56">
        <v>151</v>
      </c>
      <c r="Q12" s="65"/>
      <c r="R12" s="70"/>
    </row>
    <row r="13" spans="1:21" ht="20.149999999999999" customHeight="1" thickBot="1" x14ac:dyDescent="0.3">
      <c r="A13" s="221" t="s">
        <v>25</v>
      </c>
      <c r="B13" s="222"/>
      <c r="C13" s="78">
        <f t="shared" ref="C13:H13" si="6">SUM(C6:C12)</f>
        <v>6910</v>
      </c>
      <c r="D13" s="79">
        <f t="shared" si="6"/>
        <v>7764</v>
      </c>
      <c r="E13" s="78">
        <f t="shared" si="6"/>
        <v>3780</v>
      </c>
      <c r="F13" s="79">
        <f t="shared" si="6"/>
        <v>4661</v>
      </c>
      <c r="G13" s="80">
        <f t="shared" si="6"/>
        <v>3170</v>
      </c>
      <c r="H13" s="81">
        <f t="shared" si="6"/>
        <v>3142</v>
      </c>
      <c r="I13" s="82"/>
      <c r="J13" s="83"/>
      <c r="K13" s="80">
        <f t="shared" ref="K13:P13" si="7">SUM(K6:K12)</f>
        <v>0</v>
      </c>
      <c r="L13" s="81">
        <f t="shared" si="7"/>
        <v>0</v>
      </c>
      <c r="M13" s="126">
        <f t="shared" si="7"/>
        <v>2600</v>
      </c>
      <c r="N13" s="84">
        <f t="shared" si="7"/>
        <v>2621</v>
      </c>
      <c r="O13" s="85">
        <f t="shared" si="7"/>
        <v>150</v>
      </c>
      <c r="P13" s="86">
        <f t="shared" si="7"/>
        <v>151</v>
      </c>
      <c r="Q13" s="52"/>
      <c r="R13" s="70"/>
    </row>
    <row r="14" spans="1:21" ht="20.149999999999999" customHeight="1" thickBot="1" x14ac:dyDescent="0.3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49999999999999" customHeight="1" thickBot="1" x14ac:dyDescent="0.35">
      <c r="A15" s="108" t="s">
        <v>26</v>
      </c>
      <c r="B15" s="95"/>
      <c r="C15" s="95"/>
      <c r="D15" s="95"/>
      <c r="F15" s="182" t="s">
        <v>11</v>
      </c>
      <c r="G15" s="183"/>
      <c r="H15" s="156" t="s">
        <v>29</v>
      </c>
      <c r="I15" s="157"/>
      <c r="J15" s="158"/>
      <c r="L15" s="107" t="s">
        <v>31</v>
      </c>
      <c r="M15" s="96"/>
      <c r="N15" s="96"/>
      <c r="O15" s="96"/>
      <c r="P15" s="9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74" t="s">
        <v>25</v>
      </c>
      <c r="B16" s="175"/>
      <c r="C16" s="98" t="s">
        <v>7</v>
      </c>
      <c r="D16" s="99" t="s">
        <v>8</v>
      </c>
      <c r="F16" s="184"/>
      <c r="G16" s="185"/>
      <c r="H16" s="159"/>
      <c r="I16" s="160"/>
      <c r="J16" s="161"/>
      <c r="L16" s="153" t="s">
        <v>34</v>
      </c>
      <c r="M16" s="153"/>
      <c r="N16" s="153"/>
      <c r="O16" s="153"/>
      <c r="P16" s="110">
        <f>IF(R15=TRUE, 1, 0)</f>
        <v>1</v>
      </c>
    </row>
    <row r="17" spans="1:21" ht="18.75" customHeight="1" x14ac:dyDescent="0.35">
      <c r="A17" s="176" t="s">
        <v>28</v>
      </c>
      <c r="B17" s="177"/>
      <c r="C17" s="100">
        <f>G13+K13</f>
        <v>3170</v>
      </c>
      <c r="D17" s="101">
        <f>H13+L13</f>
        <v>3142</v>
      </c>
      <c r="F17" s="225" t="s">
        <v>12</v>
      </c>
      <c r="G17" s="226"/>
      <c r="H17" s="165">
        <v>1.8800000000000001E-2</v>
      </c>
      <c r="I17" s="166"/>
      <c r="J17" s="167"/>
      <c r="L17" s="154"/>
      <c r="M17" s="154"/>
      <c r="N17" s="154"/>
      <c r="O17" s="154"/>
      <c r="P17" s="11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78" t="s">
        <v>27</v>
      </c>
      <c r="B18" s="179"/>
      <c r="C18" s="104">
        <f>M13+O13</f>
        <v>2750</v>
      </c>
      <c r="D18" s="105">
        <f>N13+P13</f>
        <v>2772</v>
      </c>
      <c r="F18" s="227" t="s">
        <v>13</v>
      </c>
      <c r="G18" s="228"/>
      <c r="H18" s="168">
        <v>1.55E-2</v>
      </c>
      <c r="I18" s="169"/>
      <c r="J18" s="170"/>
      <c r="L18" s="155" t="s">
        <v>32</v>
      </c>
      <c r="M18" s="155"/>
      <c r="N18" s="155"/>
      <c r="O18" s="155"/>
      <c r="P18" s="111">
        <f>IF(R17=TRUE, 1, 0)</f>
        <v>1</v>
      </c>
    </row>
    <row r="19" spans="1:21" ht="18.75" customHeight="1" thickBot="1" x14ac:dyDescent="0.4">
      <c r="A19" s="180" t="s">
        <v>16</v>
      </c>
      <c r="B19" s="181"/>
      <c r="C19" s="102">
        <f>C17-C18</f>
        <v>420</v>
      </c>
      <c r="D19" s="103">
        <f>D17-D18</f>
        <v>370</v>
      </c>
      <c r="F19" s="186" t="s">
        <v>14</v>
      </c>
      <c r="G19" s="187"/>
      <c r="H19" s="171"/>
      <c r="I19" s="172"/>
      <c r="J19" s="173"/>
      <c r="L19" s="154"/>
      <c r="M19" s="154"/>
      <c r="N19" s="154"/>
      <c r="O19" s="154"/>
      <c r="P19" s="112"/>
      <c r="R19" s="1" t="b">
        <f>AND(H20&gt;=-0.02, H20&lt;=0.02)</f>
        <v>1</v>
      </c>
    </row>
    <row r="20" spans="1:21" ht="16.5" customHeight="1" thickBot="1" x14ac:dyDescent="0.3">
      <c r="F20" s="241" t="s">
        <v>15</v>
      </c>
      <c r="G20" s="242"/>
      <c r="H20" s="162">
        <f>AVERAGE(H17:J19)</f>
        <v>1.7149999999999999E-2</v>
      </c>
      <c r="I20" s="163"/>
      <c r="J20" s="164"/>
      <c r="L20" s="151" t="s">
        <v>33</v>
      </c>
      <c r="M20" s="151"/>
      <c r="N20" s="151"/>
      <c r="O20" s="151"/>
      <c r="P20" s="106">
        <f>IF(R19=TRUE, 1, 0)</f>
        <v>1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51"/>
      <c r="M21" s="151"/>
      <c r="N21" s="151"/>
      <c r="O21" s="151"/>
      <c r="P21" s="109"/>
    </row>
    <row r="22" spans="1:21" ht="31.9" customHeight="1" thickBot="1" x14ac:dyDescent="0.3">
      <c r="A22" s="108" t="s">
        <v>36</v>
      </c>
      <c r="B22" s="95"/>
      <c r="C22" s="95"/>
      <c r="D22" s="95"/>
      <c r="E22" s="52"/>
      <c r="F22" s="52"/>
      <c r="G22" s="52"/>
      <c r="H22" s="52"/>
      <c r="I22" s="52"/>
      <c r="J22" s="52"/>
      <c r="K22" s="52"/>
      <c r="L22" s="127"/>
      <c r="M22" s="127"/>
      <c r="N22" s="127"/>
      <c r="O22" s="127"/>
      <c r="P22" s="109"/>
    </row>
    <row r="23" spans="1:21" ht="31.9" customHeight="1" thickBot="1" x14ac:dyDescent="0.3">
      <c r="A23" s="174" t="s">
        <v>25</v>
      </c>
      <c r="B23" s="175"/>
      <c r="C23" s="98" t="s">
        <v>7</v>
      </c>
      <c r="D23" s="99" t="s">
        <v>8</v>
      </c>
      <c r="E23" s="52"/>
      <c r="F23" s="52"/>
      <c r="G23" s="52"/>
      <c r="H23" s="52"/>
      <c r="I23" s="52"/>
      <c r="J23" s="52"/>
      <c r="K23" s="52"/>
      <c r="L23" s="127"/>
      <c r="M23" s="127"/>
      <c r="N23" s="127"/>
      <c r="O23" s="127"/>
      <c r="P23" s="109"/>
    </row>
    <row r="24" spans="1:21" ht="16.899999999999999" customHeight="1" x14ac:dyDescent="0.35">
      <c r="A24" s="215" t="s">
        <v>37</v>
      </c>
      <c r="B24" s="216"/>
      <c r="C24" s="100">
        <f>G9+G10</f>
        <v>2820</v>
      </c>
      <c r="D24" s="101">
        <f>H9+H10</f>
        <v>2798</v>
      </c>
      <c r="E24" s="52"/>
      <c r="F24" s="52"/>
      <c r="G24" s="52"/>
      <c r="H24" s="52"/>
      <c r="I24" s="52"/>
      <c r="J24" s="52"/>
      <c r="K24" s="52"/>
      <c r="L24" s="127"/>
      <c r="M24" s="127"/>
      <c r="N24" s="127"/>
      <c r="O24" s="127"/>
      <c r="P24" s="109"/>
    </row>
    <row r="25" spans="1:21" ht="18.649999999999999" customHeight="1" thickBot="1" x14ac:dyDescent="0.4">
      <c r="A25" s="217" t="s">
        <v>38</v>
      </c>
      <c r="B25" s="218"/>
      <c r="C25" s="104">
        <f>M11</f>
        <v>2600</v>
      </c>
      <c r="D25" s="105">
        <f>N11</f>
        <v>2621</v>
      </c>
      <c r="E25" s="52"/>
      <c r="F25" s="52"/>
      <c r="G25" s="52"/>
      <c r="H25" s="52"/>
      <c r="I25" s="52"/>
      <c r="J25" s="52"/>
      <c r="K25" s="52"/>
      <c r="L25" s="59"/>
      <c r="M25" s="59"/>
      <c r="N25" s="60"/>
      <c r="O25" s="60"/>
      <c r="P25" s="7"/>
      <c r="Q25" s="7"/>
    </row>
    <row r="26" spans="1:21" ht="18.649999999999999" customHeight="1" thickBot="1" x14ac:dyDescent="0.4">
      <c r="A26" s="219" t="s">
        <v>16</v>
      </c>
      <c r="B26" s="220"/>
      <c r="C26" s="134">
        <f>C24-C25</f>
        <v>220</v>
      </c>
      <c r="D26" s="135">
        <f>D24-D25</f>
        <v>177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33" customFormat="1" ht="33" customHeight="1" x14ac:dyDescent="0.35">
      <c r="A27" s="128"/>
      <c r="B27" s="129"/>
      <c r="C27" s="130"/>
      <c r="D27" s="130"/>
      <c r="E27" s="131"/>
      <c r="F27" s="131"/>
      <c r="G27" s="131"/>
      <c r="H27" s="131"/>
      <c r="I27" s="131"/>
      <c r="J27" s="131"/>
      <c r="K27" s="131"/>
      <c r="L27" s="132"/>
      <c r="M27" s="132"/>
      <c r="N27" s="131"/>
      <c r="O27" s="131"/>
    </row>
    <row r="28" spans="1:21" ht="13.15" customHeight="1" thickBot="1" x14ac:dyDescent="0.4">
      <c r="A28" s="136"/>
      <c r="B28" s="137"/>
      <c r="C28" s="138"/>
      <c r="D28" s="138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1"/>
      <c r="Q29" s="71"/>
    </row>
    <row r="30" spans="1:21" ht="20.149999999999999" customHeight="1" x14ac:dyDescent="0.25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4"/>
      <c r="Q30" s="71"/>
    </row>
    <row r="31" spans="1:21" ht="20.149999999999999" customHeight="1" thickBot="1" x14ac:dyDescent="0.3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7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238" t="s">
        <v>17</v>
      </c>
      <c r="B34" s="239"/>
      <c r="C34" s="239"/>
      <c r="D34" s="239"/>
      <c r="E34" s="239"/>
      <c r="F34" s="240"/>
      <c r="G34" s="57"/>
      <c r="H34" s="57"/>
      <c r="I34" s="57"/>
      <c r="J34" s="57"/>
      <c r="K34" s="57"/>
      <c r="L34" s="57"/>
      <c r="M34" s="57"/>
      <c r="N34" s="57"/>
      <c r="O34" s="57"/>
      <c r="P34" s="52"/>
      <c r="Q34" s="58"/>
    </row>
    <row r="35" spans="1:17" ht="19.149999999999999" customHeight="1" thickBot="1" x14ac:dyDescent="0.3">
      <c r="A35" s="5" t="s">
        <v>6</v>
      </c>
      <c r="B35" s="191" t="s">
        <v>22</v>
      </c>
      <c r="C35" s="192"/>
      <c r="D35" s="193" t="s">
        <v>21</v>
      </c>
      <c r="E35" s="194"/>
      <c r="F35" s="194"/>
      <c r="G35" s="195"/>
      <c r="H35" s="193" t="s">
        <v>18</v>
      </c>
      <c r="I35" s="195"/>
      <c r="J35" s="194" t="s">
        <v>19</v>
      </c>
      <c r="K35" s="194"/>
      <c r="L35" s="204" t="s">
        <v>3</v>
      </c>
      <c r="M35" s="204"/>
      <c r="N35" s="243" t="s">
        <v>4</v>
      </c>
      <c r="O35" s="244"/>
      <c r="P35" s="62" t="s">
        <v>20</v>
      </c>
    </row>
    <row r="36" spans="1:17" ht="18.75" customHeight="1" thickBot="1" x14ac:dyDescent="0.3">
      <c r="A36" s="63" t="s">
        <v>23</v>
      </c>
      <c r="B36" s="189"/>
      <c r="C36" s="190"/>
      <c r="D36" s="196"/>
      <c r="E36" s="197"/>
      <c r="F36" s="197"/>
      <c r="G36" s="198"/>
      <c r="H36" s="196"/>
      <c r="I36" s="198"/>
      <c r="J36" s="202"/>
      <c r="K36" s="203"/>
      <c r="L36" s="200"/>
      <c r="M36" s="201"/>
      <c r="N36" s="245"/>
      <c r="O36" s="246"/>
      <c r="P36" s="61">
        <f t="shared" ref="P36:P44" si="8">L36-N36</f>
        <v>0</v>
      </c>
    </row>
    <row r="37" spans="1:17" ht="18.75" customHeight="1" thickBot="1" x14ac:dyDescent="0.3">
      <c r="A37" s="64" t="s">
        <v>23</v>
      </c>
      <c r="B37" s="188"/>
      <c r="C37" s="188"/>
      <c r="D37" s="143"/>
      <c r="E37" s="144"/>
      <c r="F37" s="144"/>
      <c r="G37" s="145"/>
      <c r="H37" s="143"/>
      <c r="I37" s="145"/>
      <c r="J37" s="223"/>
      <c r="K37" s="224"/>
      <c r="L37" s="200"/>
      <c r="M37" s="201"/>
      <c r="N37" s="245"/>
      <c r="O37" s="246"/>
      <c r="P37" s="61">
        <f t="shared" si="8"/>
        <v>0</v>
      </c>
    </row>
    <row r="38" spans="1:17" ht="19.149999999999999" customHeight="1" thickBot="1" x14ac:dyDescent="0.3">
      <c r="A38" s="64" t="s">
        <v>23</v>
      </c>
      <c r="B38" s="141"/>
      <c r="C38" s="142"/>
      <c r="D38" s="143"/>
      <c r="E38" s="144"/>
      <c r="F38" s="144"/>
      <c r="G38" s="145"/>
      <c r="H38" s="143"/>
      <c r="I38" s="145"/>
      <c r="J38" s="143"/>
      <c r="K38" s="199"/>
      <c r="L38" s="146"/>
      <c r="M38" s="147"/>
      <c r="N38" s="139"/>
      <c r="O38" s="140"/>
      <c r="P38" s="61">
        <f t="shared" si="8"/>
        <v>0</v>
      </c>
    </row>
    <row r="39" spans="1:17" ht="19.5" customHeight="1" thickBot="1" x14ac:dyDescent="0.3">
      <c r="A39" s="63" t="s">
        <v>23</v>
      </c>
      <c r="B39" s="148"/>
      <c r="C39" s="149"/>
      <c r="D39" s="141"/>
      <c r="E39" s="150"/>
      <c r="F39" s="150"/>
      <c r="G39" s="142"/>
      <c r="H39" s="141"/>
      <c r="I39" s="142"/>
      <c r="J39" s="141"/>
      <c r="K39" s="142"/>
      <c r="L39" s="146"/>
      <c r="M39" s="147"/>
      <c r="N39" s="139"/>
      <c r="O39" s="140"/>
      <c r="P39" s="61">
        <f t="shared" si="8"/>
        <v>0</v>
      </c>
    </row>
    <row r="40" spans="1:17" ht="19.5" customHeight="1" thickBot="1" x14ac:dyDescent="0.3">
      <c r="A40" s="64" t="s">
        <v>23</v>
      </c>
      <c r="B40" s="141"/>
      <c r="C40" s="142"/>
      <c r="D40" s="143"/>
      <c r="E40" s="144"/>
      <c r="F40" s="144"/>
      <c r="G40" s="145"/>
      <c r="H40" s="143"/>
      <c r="I40" s="145"/>
      <c r="J40" s="143"/>
      <c r="K40" s="145"/>
      <c r="L40" s="146"/>
      <c r="M40" s="147"/>
      <c r="N40" s="139"/>
      <c r="O40" s="140"/>
      <c r="P40" s="61">
        <f t="shared" si="8"/>
        <v>0</v>
      </c>
    </row>
    <row r="41" spans="1:17" ht="19.5" customHeight="1" thickBot="1" x14ac:dyDescent="0.3">
      <c r="A41" s="64" t="s">
        <v>23</v>
      </c>
      <c r="B41" s="141"/>
      <c r="C41" s="142"/>
      <c r="D41" s="143"/>
      <c r="E41" s="144"/>
      <c r="F41" s="144"/>
      <c r="G41" s="145"/>
      <c r="H41" s="143"/>
      <c r="I41" s="145"/>
      <c r="J41" s="143"/>
      <c r="K41" s="145"/>
      <c r="L41" s="146"/>
      <c r="M41" s="147"/>
      <c r="N41" s="139"/>
      <c r="O41" s="140"/>
      <c r="P41" s="61">
        <f t="shared" si="8"/>
        <v>0</v>
      </c>
    </row>
    <row r="42" spans="1:17" ht="19.5" customHeight="1" thickBot="1" x14ac:dyDescent="0.3">
      <c r="A42" s="63" t="s">
        <v>23</v>
      </c>
      <c r="B42" s="148"/>
      <c r="C42" s="149"/>
      <c r="D42" s="141"/>
      <c r="E42" s="150"/>
      <c r="F42" s="150"/>
      <c r="G42" s="142"/>
      <c r="H42" s="141"/>
      <c r="I42" s="142"/>
      <c r="J42" s="141"/>
      <c r="K42" s="142"/>
      <c r="L42" s="146"/>
      <c r="M42" s="147"/>
      <c r="N42" s="139"/>
      <c r="O42" s="140"/>
      <c r="P42" s="61">
        <f t="shared" si="8"/>
        <v>0</v>
      </c>
    </row>
    <row r="43" spans="1:17" ht="19.5" customHeight="1" thickBot="1" x14ac:dyDescent="0.3">
      <c r="A43" s="64" t="s">
        <v>23</v>
      </c>
      <c r="B43" s="141"/>
      <c r="C43" s="142"/>
      <c r="D43" s="143"/>
      <c r="E43" s="144"/>
      <c r="F43" s="144"/>
      <c r="G43" s="145"/>
      <c r="H43" s="143"/>
      <c r="I43" s="145"/>
      <c r="J43" s="143"/>
      <c r="K43" s="145"/>
      <c r="L43" s="146"/>
      <c r="M43" s="147"/>
      <c r="N43" s="139"/>
      <c r="O43" s="140"/>
      <c r="P43" s="61">
        <f t="shared" si="8"/>
        <v>0</v>
      </c>
    </row>
    <row r="44" spans="1:17" ht="18.75" customHeight="1" x14ac:dyDescent="0.25">
      <c r="A44" s="64" t="s">
        <v>23</v>
      </c>
      <c r="B44" s="141"/>
      <c r="C44" s="142"/>
      <c r="D44" s="143"/>
      <c r="E44" s="144"/>
      <c r="F44" s="144"/>
      <c r="G44" s="145"/>
      <c r="H44" s="143"/>
      <c r="I44" s="145"/>
      <c r="J44" s="143"/>
      <c r="K44" s="145"/>
      <c r="L44" s="146"/>
      <c r="M44" s="147"/>
      <c r="N44" s="139"/>
      <c r="O44" s="140"/>
      <c r="P44" s="61">
        <f t="shared" si="8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DA09016-6694-4840-BF36-31D7FD675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cp:lastPrinted>2024-11-18T16:21:55Z</cp:lastPrinted>
  <dcterms:created xsi:type="dcterms:W3CDTF">2015-11-16T19:09:52Z</dcterms:created>
  <dcterms:modified xsi:type="dcterms:W3CDTF">2024-11-18T16:22:40Z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