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920 SHERRILLS FORD, NC/2 PROJECT DOCUMENTS/"/>
    </mc:Choice>
  </mc:AlternateContent>
  <xr:revisionPtr revIDLastSave="0" documentId="14_{5A1DFF4B-4A59-4BB2-9C9F-294C3C4E90F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D15" i="1"/>
  <c r="C15" i="1"/>
  <c r="C19" i="1" l="1"/>
  <c r="C20" i="1"/>
  <c r="C21" i="1" s="1"/>
  <c r="E9" i="1"/>
  <c r="F9" i="1"/>
  <c r="I9" i="1"/>
  <c r="J9" i="1"/>
  <c r="E10" i="1"/>
  <c r="F10" i="1"/>
  <c r="I10" i="1"/>
  <c r="J10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<sst xmlns="http://schemas.openxmlformats.org/spreadsheetml/2006/main" count="87" uniqueCount="55">
  <si>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</si>
  <si>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</si>
  <si>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</si>
  <si>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</si>
  <si>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</si>
  <si>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</si>
  <si>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</si>
  <si>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</si>
  <si>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</si>
  <si>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</si>
  <si>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</si>
  <si>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</si>
  <si>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</si>
  <si>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</si>
  <si>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</si>
  <si>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</si>
  <si>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</si>
  <si>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</si>
  <si>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</si>
  <si>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</si>
  <si>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</si>
  <si>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</si>
  <si>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</si>
  <si>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</si>
  <si>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</si>
  <si>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</si>
  <si>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</si>
  <si>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</si>
  <si>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</si>
  <si>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</si>
  <si>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</si>
  <si>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</si>
  <si>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</si>
  <si>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</si>
  <si>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</si>
  <si>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</si>
  <si>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</si>
  <si>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</si>
  <si>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</si>
  <si>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</si>
  <si>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</si>
  <si>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</si>
  <si>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</si>
  <si>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HD1 L+R PRESS COOKER</t>
  </si>
  <si>
    <t>AC-1A</t>
  </si>
  <si>
    <t>AC-2A</t>
  </si>
  <si>
    <t>AC-3A</t>
  </si>
  <si>
    <t>AC-4A</t>
  </si>
  <si>
    <t>AC-5B</t>
  </si>
  <si>
    <t>EF-4</t>
  </si>
  <si>
    <t xml:space="preserve">KITCHEN </t>
  </si>
  <si>
    <t>SERVING</t>
  </si>
  <si>
    <t>DINING</t>
  </si>
  <si>
    <t>BACK OF HOUSE</t>
  </si>
  <si>
    <t xml:space="preserve">PLAY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</si>
</sst>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5" fillId="3" borderId="6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18" ht="9.75" customHeight="1" thickBot="1" x14ac:dyDescent="0.45">
      <c r="A3" s="84"/>
    </row>
    <row r="4" spans="1:18" ht="20.149999999999999" customHeight="1" thickBot="1" x14ac:dyDescent="0.3">
      <c r="A4" s="6"/>
      <c r="B4" s="8" t="s">
        <v>5</v>
      </c>
      <c r="C4" s="189" t="s">
        <v>0</v>
      </c>
      <c r="D4" s="190"/>
      <c r="E4" s="172" t="s">
        <v>1</v>
      </c>
      <c r="F4" s="170"/>
      <c r="G4" s="195" t="s">
        <v>2</v>
      </c>
      <c r="H4" s="196"/>
      <c r="I4" s="187" t="s">
        <v>27</v>
      </c>
      <c r="J4" s="188"/>
      <c r="K4" s="193" t="s">
        <v>3</v>
      </c>
      <c r="L4" s="194"/>
      <c r="M4" s="191" t="s">
        <v>4</v>
      </c>
      <c r="N4" s="192"/>
      <c r="O4" s="191" t="s">
        <v>38</v>
      </c>
      <c r="P4" s="192"/>
      <c r="Q4" s="7"/>
      <c r="R4" s="62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49999999999999" customHeight="1" x14ac:dyDescent="0.25">
      <c r="A6" s="71" t="s">
        <v>44</v>
      </c>
      <c r="B6" s="227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49999999999999" customHeight="1" x14ac:dyDescent="0.25">
      <c r="A7" s="72" t="s">
        <v>45</v>
      </c>
      <c r="B7" s="228" t="s">
        <v>51</v>
      </c>
      <c r="C7" s="35">
        <v>4500</v>
      </c>
      <c r="D7" s="36"/>
      <c r="E7" s="35">
        <f t="shared" si="0"/>
        <v>3600</v>
      </c>
      <c r="F7" s="36">
        <f t="shared" si="0"/>
        <v>0</v>
      </c>
      <c r="G7" s="37">
        <v>900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49999999999999" customHeight="1" x14ac:dyDescent="0.25">
      <c r="A8" s="72" t="s">
        <v>46</v>
      </c>
      <c r="B8" s="228" t="s">
        <v>52</v>
      </c>
      <c r="C8" s="35">
        <v>6125</v>
      </c>
      <c r="D8" s="36"/>
      <c r="E8" s="35">
        <f t="shared" ref="E8:E10" si="2">C8-G8</f>
        <v>4725</v>
      </c>
      <c r="F8" s="36">
        <f t="shared" ref="F8:F10" si="3">D8-H8</f>
        <v>0</v>
      </c>
      <c r="G8" s="37">
        <v>1400</v>
      </c>
      <c r="H8" s="38"/>
      <c r="I8" s="39">
        <f t="shared" ref="I8:I9" si="4">G8/C8</f>
        <v>0.22857142857142856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49999999999999" customHeight="1" x14ac:dyDescent="0.25">
      <c r="A9" s="72" t="s">
        <v>47</v>
      </c>
      <c r="B9" s="228" t="s">
        <v>53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49999999999999" customHeight="1" x14ac:dyDescent="0.25">
      <c r="A10" s="72" t="s">
        <v>48</v>
      </c>
      <c r="B10" s="229" t="s">
        <v>54</v>
      </c>
      <c r="C10" s="35">
        <v>1000</v>
      </c>
      <c r="D10" s="110"/>
      <c r="E10" s="109">
        <f t="shared" si="2"/>
        <v>850</v>
      </c>
      <c r="F10" s="110">
        <f t="shared" si="3"/>
        <v>0</v>
      </c>
      <c r="G10" s="37">
        <v>150</v>
      </c>
      <c r="H10" s="100"/>
      <c r="I10" s="101">
        <f>G10/C10</f>
        <v>0.15</v>
      </c>
      <c r="J10" s="102" t="e">
        <f>H10/D10</f>
        <v>#DIV/0!</v>
      </c>
      <c r="K10" s="103"/>
      <c r="L10" s="104"/>
      <c r="M10" s="105"/>
      <c r="N10" s="106"/>
      <c r="O10" s="107"/>
      <c r="P10" s="108"/>
      <c r="Q10" s="68"/>
      <c r="R10" s="66"/>
    </row>
    <row r="11" spans="1:18" ht="20.149999999999999" customHeight="1" x14ac:dyDescent="0.25">
      <c r="A11" s="72" t="s">
        <v>10</v>
      </c>
      <c r="B11" s="70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18" ht="20.149999999999999" customHeight="1" x14ac:dyDescent="0.25">
      <c r="A12" s="72" t="s">
        <v>11</v>
      </c>
      <c r="B12" s="70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1199</v>
      </c>
      <c r="N12" s="51"/>
      <c r="O12" s="45"/>
      <c r="P12" s="46"/>
      <c r="Q12" s="61"/>
      <c r="R12" s="66"/>
    </row>
    <row r="13" spans="1:18" ht="20.149999999999999" customHeight="1" thickBot="1" x14ac:dyDescent="0.3">
      <c r="A13" s="112" t="s">
        <v>26</v>
      </c>
      <c r="B13" s="113" t="s">
        <v>41</v>
      </c>
      <c r="C13" s="114"/>
      <c r="D13" s="115"/>
      <c r="E13" s="114"/>
      <c r="F13" s="115"/>
      <c r="G13" s="116"/>
      <c r="H13" s="117"/>
      <c r="I13" s="118"/>
      <c r="J13" s="117"/>
      <c r="K13" s="116"/>
      <c r="L13" s="117"/>
      <c r="M13" s="119"/>
      <c r="N13" s="120"/>
      <c r="O13" s="121">
        <v>400</v>
      </c>
      <c r="P13" s="122"/>
      <c r="Q13" s="61"/>
      <c r="R13" s="66"/>
    </row>
    <row r="14" spans="1:18" ht="20.149999999999999" customHeight="1" thickBot="1" x14ac:dyDescent="0.3">
      <c r="A14" s="230" t="s">
        <v>49</v>
      </c>
      <c r="B14" s="231" t="s">
        <v>41</v>
      </c>
      <c r="C14" s="222"/>
      <c r="D14" s="223"/>
      <c r="E14" s="222"/>
      <c r="F14" s="223"/>
      <c r="G14" s="224"/>
      <c r="H14" s="78"/>
      <c r="I14" s="77"/>
      <c r="J14" s="78"/>
      <c r="K14" s="224"/>
      <c r="L14" s="78"/>
      <c r="M14" s="225"/>
      <c r="N14" s="226"/>
      <c r="O14" s="80">
        <v>450</v>
      </c>
      <c r="P14" s="81"/>
      <c r="Q14" s="61"/>
      <c r="R14" s="66"/>
    </row>
    <row r="15" spans="1:18" ht="20.149999999999999" customHeight="1" thickBot="1" x14ac:dyDescent="0.3">
      <c r="A15" s="199" t="s">
        <v>28</v>
      </c>
      <c r="B15" s="200"/>
      <c r="C15" s="73">
        <f>SUM(C6:C13)</f>
        <v>21500</v>
      </c>
      <c r="D15" s="74">
        <f>SUM(D6:D13)</f>
        <v>0</v>
      </c>
      <c r="E15" s="73">
        <f>SUM(E6:E13)</f>
        <v>16875</v>
      </c>
      <c r="F15" s="74">
        <f>SUM(F6:F13)</f>
        <v>0</v>
      </c>
      <c r="G15" s="75">
        <f>SUM(G6:G13)</f>
        <v>4625</v>
      </c>
      <c r="H15" s="76">
        <f>SUM(H6:H13)</f>
        <v>0</v>
      </c>
      <c r="I15" s="77"/>
      <c r="J15" s="78"/>
      <c r="K15" s="75">
        <f>SUM(K6:K13)</f>
        <v>0</v>
      </c>
      <c r="L15" s="76">
        <f>SUM(L6:L13)</f>
        <v>0</v>
      </c>
      <c r="M15" s="111">
        <f>SUM(M6:M13)</f>
        <v>3112</v>
      </c>
      <c r="N15" s="79">
        <f>SUM(N6:N13)</f>
        <v>0</v>
      </c>
      <c r="O15" s="80">
        <f>SUM(O6:O13)</f>
        <v>400</v>
      </c>
      <c r="P15" s="81">
        <f>SUM(P6:P13)</f>
        <v>0</v>
      </c>
      <c r="Q15" s="52"/>
      <c r="R15" s="66"/>
    </row>
    <row r="16" spans="1:18" ht="20.149999999999999" customHeight="1" thickBot="1" x14ac:dyDescent="0.3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49999999999999" customHeight="1" thickBot="1" x14ac:dyDescent="0.35">
      <c r="A17" s="95" t="s">
        <v>29</v>
      </c>
      <c r="B17" s="82"/>
      <c r="C17" s="82"/>
      <c r="D17" s="82"/>
      <c r="F17" s="156" t="s">
        <v>12</v>
      </c>
      <c r="G17" s="157"/>
      <c r="H17" s="130" t="s">
        <v>32</v>
      </c>
      <c r="I17" s="131"/>
      <c r="J17" s="132"/>
      <c r="L17" s="94" t="s">
        <v>34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48" t="s">
        <v>28</v>
      </c>
      <c r="B18" s="149"/>
      <c r="C18" s="85" t="s">
        <v>7</v>
      </c>
      <c r="D18" s="86" t="s">
        <v>8</v>
      </c>
      <c r="F18" s="158"/>
      <c r="G18" s="159"/>
      <c r="H18" s="133"/>
      <c r="I18" s="134"/>
      <c r="J18" s="135"/>
      <c r="L18" s="127" t="s">
        <v>37</v>
      </c>
      <c r="M18" s="127"/>
      <c r="N18" s="127"/>
      <c r="O18" s="127"/>
      <c r="P18" s="97">
        <f>IF(R17=TRUE, 1, 0)</f>
        <v>1</v>
      </c>
    </row>
    <row r="19" spans="1:21" ht="18.75" customHeight="1" x14ac:dyDescent="0.35">
      <c r="A19" s="150" t="s">
        <v>31</v>
      </c>
      <c r="B19" s="151"/>
      <c r="C19" s="87">
        <f>G15+K15</f>
        <v>4625</v>
      </c>
      <c r="D19" s="88">
        <f>H15+L15</f>
        <v>0</v>
      </c>
      <c r="F19" s="204" t="s">
        <v>13</v>
      </c>
      <c r="G19" s="205"/>
      <c r="H19" s="139"/>
      <c r="I19" s="140"/>
      <c r="J19" s="141"/>
      <c r="L19" s="128"/>
      <c r="M19" s="128"/>
      <c r="N19" s="128"/>
      <c r="O19" s="128"/>
      <c r="P19" s="99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4">
      <c r="A20" s="152" t="s">
        <v>30</v>
      </c>
      <c r="B20" s="153"/>
      <c r="C20" s="91">
        <f>M15+O15</f>
        <v>3512</v>
      </c>
      <c r="D20" s="92">
        <f>N15+P15</f>
        <v>0</v>
      </c>
      <c r="F20" s="206" t="s">
        <v>14</v>
      </c>
      <c r="G20" s="207"/>
      <c r="H20" s="142"/>
      <c r="I20" s="143"/>
      <c r="J20" s="144"/>
      <c r="L20" s="129" t="s">
        <v>35</v>
      </c>
      <c r="M20" s="129"/>
      <c r="N20" s="129"/>
      <c r="O20" s="129"/>
      <c r="P20" s="98" t="e">
        <f>IF(R19=TRUE, 1, 0)</f>
        <v>#DIV/0!</v>
      </c>
    </row>
    <row r="21" spans="1:21" ht="18.75" customHeight="1" thickBot="1" x14ac:dyDescent="0.4">
      <c r="A21" s="154" t="s">
        <v>18</v>
      </c>
      <c r="B21" s="155"/>
      <c r="C21" s="89">
        <f>C19-C20</f>
        <v>1113</v>
      </c>
      <c r="D21" s="90">
        <f>D19-D20</f>
        <v>0</v>
      </c>
      <c r="F21" s="185" t="s">
        <v>15</v>
      </c>
      <c r="G21" s="186"/>
      <c r="H21" s="145"/>
      <c r="I21" s="146"/>
      <c r="J21" s="147"/>
      <c r="L21" s="128"/>
      <c r="M21" s="128"/>
      <c r="N21" s="128"/>
      <c r="O21" s="128"/>
      <c r="P21" s="99"/>
      <c r="R21" s="1" t="e">
        <f>AND(H22&gt;=-0.02, H22&lt;=0.02)</f>
        <v>#DIV/0!</v>
      </c>
    </row>
    <row r="22" spans="1:21" ht="16.5" customHeight="1" thickBot="1" x14ac:dyDescent="0.3">
      <c r="F22" s="220" t="s">
        <v>16</v>
      </c>
      <c r="G22" s="221"/>
      <c r="H22" s="136" t="e">
        <f>AVERAGE(H19:J21)</f>
        <v>#DIV/0!</v>
      </c>
      <c r="I22" s="137"/>
      <c r="J22" s="138"/>
      <c r="L22" s="125" t="s">
        <v>36</v>
      </c>
      <c r="M22" s="125"/>
      <c r="N22" s="125"/>
      <c r="O22" s="125"/>
      <c r="P22" s="93" t="e">
        <f>IF(R21=TRUE, 1, 0)</f>
        <v>#DIV/0!</v>
      </c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5"/>
      <c r="M23" s="125"/>
      <c r="N23" s="125"/>
      <c r="O23" s="125"/>
      <c r="P23" s="96"/>
    </row>
    <row r="24" spans="1:21" ht="13.7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 x14ac:dyDescent="0.3">
      <c r="A25" s="3" t="s">
        <v>17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49999999999999" customHeight="1" x14ac:dyDescent="0.25">
      <c r="A26" s="208"/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10"/>
      <c r="Q26" s="67"/>
    </row>
    <row r="27" spans="1:21" ht="20.149999999999999" customHeight="1" x14ac:dyDescent="0.25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49999999999999" customHeight="1" thickBot="1" x14ac:dyDescent="0.3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</row>
    <row r="29" spans="1:21" ht="20.149999999999999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49999999999999" customHeight="1" thickBot="1" x14ac:dyDescent="0.3">
      <c r="A31" s="217" t="s">
        <v>19</v>
      </c>
      <c r="B31" s="218"/>
      <c r="C31" s="218"/>
      <c r="D31" s="218"/>
      <c r="E31" s="218"/>
      <c r="F31" s="219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 x14ac:dyDescent="0.3">
      <c r="A32" s="5" t="s">
        <v>6</v>
      </c>
      <c r="B32" s="166" t="s">
        <v>24</v>
      </c>
      <c r="C32" s="167"/>
      <c r="D32" s="170" t="s">
        <v>23</v>
      </c>
      <c r="E32" s="171"/>
      <c r="F32" s="171"/>
      <c r="G32" s="172"/>
      <c r="H32" s="170" t="s">
        <v>20</v>
      </c>
      <c r="I32" s="172"/>
      <c r="J32" s="171" t="s">
        <v>21</v>
      </c>
      <c r="K32" s="171"/>
      <c r="L32" s="203" t="s">
        <v>3</v>
      </c>
      <c r="M32" s="203"/>
      <c r="N32" s="201" t="s">
        <v>4</v>
      </c>
      <c r="O32" s="202"/>
      <c r="P32" s="58" t="s">
        <v>22</v>
      </c>
    </row>
    <row r="33" spans="1:16" ht="18.75" customHeight="1" thickBot="1" x14ac:dyDescent="0.3">
      <c r="A33" s="59" t="s">
        <v>25</v>
      </c>
      <c r="B33" s="164" t="s">
        <v>39</v>
      </c>
      <c r="C33" s="165"/>
      <c r="D33" s="173"/>
      <c r="E33" s="174"/>
      <c r="F33" s="174"/>
      <c r="G33" s="175"/>
      <c r="H33" s="173" t="s">
        <v>40</v>
      </c>
      <c r="I33" s="175"/>
      <c r="J33" s="179" t="s">
        <v>40</v>
      </c>
      <c r="K33" s="180"/>
      <c r="L33" s="177">
        <v>0</v>
      </c>
      <c r="M33" s="178"/>
      <c r="N33" s="197">
        <v>1080</v>
      </c>
      <c r="O33" s="198"/>
      <c r="P33" s="57">
        <f t="shared" ref="P33:P35" si="6">L33-N33</f>
        <v>-1080</v>
      </c>
    </row>
    <row r="34" spans="1:16" ht="18.75" customHeight="1" thickBot="1" x14ac:dyDescent="0.3">
      <c r="A34" s="60" t="s">
        <v>25</v>
      </c>
      <c r="B34" s="163" t="s">
        <v>39</v>
      </c>
      <c r="C34" s="163"/>
      <c r="D34" s="160"/>
      <c r="E34" s="161"/>
      <c r="F34" s="161"/>
      <c r="G34" s="162"/>
      <c r="H34" s="160" t="s">
        <v>40</v>
      </c>
      <c r="I34" s="162"/>
      <c r="J34" s="183" t="s">
        <v>40</v>
      </c>
      <c r="K34" s="184"/>
      <c r="L34" s="177">
        <v>0</v>
      </c>
      <c r="M34" s="178"/>
      <c r="N34" s="197">
        <v>832</v>
      </c>
      <c r="O34" s="198"/>
      <c r="P34" s="57">
        <f t="shared" ref="P34" si="7">L34-N34</f>
        <v>-832</v>
      </c>
    </row>
    <row r="35" spans="1:16" ht="18.75" customHeight="1" thickBot="1" x14ac:dyDescent="0.3">
      <c r="A35" s="60" t="s">
        <v>25</v>
      </c>
      <c r="B35" s="163" t="s">
        <v>39</v>
      </c>
      <c r="C35" s="163"/>
      <c r="D35" s="160"/>
      <c r="E35" s="161"/>
      <c r="F35" s="161"/>
      <c r="G35" s="162"/>
      <c r="H35" s="160" t="s">
        <v>40</v>
      </c>
      <c r="I35" s="162"/>
      <c r="J35" s="183" t="s">
        <v>40</v>
      </c>
      <c r="K35" s="184"/>
      <c r="L35" s="177">
        <v>0</v>
      </c>
      <c r="M35" s="178"/>
      <c r="N35" s="197">
        <v>701</v>
      </c>
      <c r="O35" s="198"/>
      <c r="P35" s="57">
        <f t="shared" si="6"/>
        <v>-701</v>
      </c>
    </row>
    <row r="36" spans="1:16" ht="19.149999999999999" customHeight="1" x14ac:dyDescent="0.25">
      <c r="A36" s="60" t="s">
        <v>25</v>
      </c>
      <c r="B36" s="168" t="s">
        <v>39</v>
      </c>
      <c r="C36" s="169"/>
      <c r="D36" s="160"/>
      <c r="E36" s="161"/>
      <c r="F36" s="161"/>
      <c r="G36" s="162"/>
      <c r="H36" s="160" t="s">
        <v>40</v>
      </c>
      <c r="I36" s="162"/>
      <c r="J36" s="160" t="s">
        <v>40</v>
      </c>
      <c r="K36" s="176"/>
      <c r="L36" s="181">
        <v>0</v>
      </c>
      <c r="M36" s="182"/>
      <c r="N36" s="123">
        <v>390</v>
      </c>
      <c r="O36" s="124"/>
      <c r="P36" s="57">
        <f>L36-N36</f>
        <v>-390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2025-06-10T19:28:30Z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