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EMPIRE CENTER (BURBANK, CA)/4 ASSET-REPORT DOCS/"/>
    </mc:Choice>
  </mc:AlternateContent>
  <xr:revisionPtr revIDLastSave="0" documentId="14_{FA234926-E058-468E-96AC-40FC705B1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<sst xmlns="http://schemas.openxmlformats.org/spreadsheetml/2006/main" count="79" uniqueCount="50">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</sst>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P10" sqref="P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44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45</v>
      </c>
      <c r="C6" s="23">
        <v>1600</v>
      </c>
      <c r="D6" s="24"/>
      <c r="E6" s="23">
        <f t="shared" ref="E6:F7" si="0">C6-G6</f>
        <v>1450</v>
      </c>
      <c r="F6" s="24">
        <f t="shared" si="0"/>
        <v>0</v>
      </c>
      <c r="G6" s="25">
        <v>150</v>
      </c>
      <c r="H6" s="26"/>
      <c r="I6" s="27">
        <f>G6/C6</f>
        <v>9.375E-2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45</v>
      </c>
      <c r="C7" s="35">
        <v>1600</v>
      </c>
      <c r="D7" s="36"/>
      <c r="E7" s="35">
        <f t="shared" si="0"/>
        <v>1450</v>
      </c>
      <c r="F7" s="36">
        <f t="shared" si="0"/>
        <v>0</v>
      </c>
      <c r="G7" s="37">
        <v>150</v>
      </c>
      <c r="H7" s="38"/>
      <c r="I7" s="39">
        <f t="shared" ref="I7:J7" si="1">G7/C7</f>
        <v>9.375E-2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32</v>
      </c>
      <c r="B8" s="73" t="s">
        <v>46</v>
      </c>
      <c r="C8" s="35">
        <v>1600</v>
      </c>
      <c r="D8" s="36"/>
      <c r="E8" s="35">
        <f t="shared" ref="E8:E9" si="2">C8-G8</f>
        <v>1285</v>
      </c>
      <c r="F8" s="36">
        <f t="shared" ref="F8:F9" si="3">D8-H8</f>
        <v>0</v>
      </c>
      <c r="G8" s="37">
        <v>315</v>
      </c>
      <c r="H8" s="38"/>
      <c r="I8" s="39">
        <f t="shared" ref="I8:I9" si="4">G8/C8</f>
        <v>0.19687499999999999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33</v>
      </c>
      <c r="B9" s="73" t="s">
        <v>46</v>
      </c>
      <c r="C9" s="35">
        <v>1500</v>
      </c>
      <c r="D9" s="36"/>
      <c r="E9" s="35">
        <f t="shared" si="2"/>
        <v>1190</v>
      </c>
      <c r="F9" s="36">
        <f t="shared" si="3"/>
        <v>0</v>
      </c>
      <c r="G9" s="37">
        <v>310</v>
      </c>
      <c r="H9" s="38"/>
      <c r="I9" s="39">
        <f t="shared" si="4"/>
        <v>0.20666666666666667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13</v>
      </c>
      <c r="B10" s="73" t="s">
        <v>47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1976</v>
      </c>
      <c r="L10" s="38"/>
      <c r="M10" s="43"/>
      <c r="N10" s="44"/>
      <c r="O10" s="45"/>
      <c r="P10" s="46"/>
      <c r="Q10" s="54"/>
      <c r="R10" s="68"/>
    </row>
    <row r="11" spans="1:21" ht="20.100000000000001" customHeight="1" x14ac:dyDescent="0.2">
      <c r="A11" s="75" t="s">
        <v>11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2381</v>
      </c>
      <c r="N11" s="51"/>
      <c r="O11" s="45"/>
      <c r="P11" s="46"/>
      <c r="Q11" s="63"/>
      <c r="R11" s="68"/>
    </row>
    <row r="12" spans="1:21" ht="20.100000000000001" customHeight="1" x14ac:dyDescent="0.2">
      <c r="A12" s="75" t="s">
        <v>12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75" t="s">
        <v>30</v>
      </c>
      <c r="B13" s="73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75</v>
      </c>
      <c r="P13" s="53"/>
      <c r="Q13" s="63"/>
      <c r="R13" s="68"/>
    </row>
    <row r="14" spans="1:21" ht="20.100000000000001" customHeight="1" thickBot="1" x14ac:dyDescent="0.25">
      <c r="A14" s="179" t="s">
        <v>34</v>
      </c>
      <c r="B14" s="180"/>
      <c r="C14" s="76">
        <f>SUM(C6:C13)</f>
        <v>6300</v>
      </c>
      <c r="D14" s="77">
        <f>SUM(D6:D13)</f>
        <v>0</v>
      </c>
      <c r="E14" s="76">
        <f>SUM(E6:E13)</f>
        <v>5375</v>
      </c>
      <c r="F14" s="77">
        <f>SUM(F6:F13)</f>
        <v>0</v>
      </c>
      <c r="G14" s="78">
        <f>SUM(G6:G13)</f>
        <v>925</v>
      </c>
      <c r="H14" s="79">
        <f>SUM(H6:H13)</f>
        <v>0</v>
      </c>
      <c r="I14" s="80"/>
      <c r="J14" s="81"/>
      <c r="K14" s="78">
        <f>SUM(K6:K13)</f>
        <v>1976</v>
      </c>
      <c r="L14" s="79">
        <f>SUM(L6:L13)</f>
        <v>0</v>
      </c>
      <c r="M14" s="103">
        <f>SUM(M6:M13)</f>
        <v>2381</v>
      </c>
      <c r="N14" s="82">
        <f>SUM(N6:N13)</f>
        <v>0</v>
      </c>
      <c r="O14" s="83">
        <f>SUM(O6:O13)</f>
        <v>150</v>
      </c>
      <c r="P14" s="84">
        <f>SUM(P6:P13)</f>
        <v>0</v>
      </c>
      <c r="Q14" s="54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5">
      <c r="A16" s="98" t="s">
        <v>35</v>
      </c>
      <c r="B16" s="85"/>
      <c r="C16" s="85"/>
      <c r="D16" s="85"/>
      <c r="F16" s="147" t="s">
        <v>14</v>
      </c>
      <c r="G16" s="148"/>
      <c r="H16" s="121" t="s">
        <v>38</v>
      </c>
      <c r="I16" s="122"/>
      <c r="J16" s="123"/>
      <c r="L16" s="97" t="s">
        <v>40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39" t="s">
        <v>34</v>
      </c>
      <c r="B17" s="140"/>
      <c r="C17" s="88" t="s">
        <v>7</v>
      </c>
      <c r="D17" s="89" t="s">
        <v>8</v>
      </c>
      <c r="F17" s="149"/>
      <c r="G17" s="150"/>
      <c r="H17" s="124"/>
      <c r="I17" s="125"/>
      <c r="J17" s="126"/>
      <c r="L17" s="118" t="s">
        <v>43</v>
      </c>
      <c r="M17" s="118"/>
      <c r="N17" s="118"/>
      <c r="O17" s="118"/>
      <c r="P17" s="100">
        <f>IF(R16=TRUE, 1, 0)</f>
        <v>1</v>
      </c>
    </row>
    <row r="18" spans="1:21" ht="18.75" customHeight="1" x14ac:dyDescent="0.2">
      <c r="A18" s="141" t="s">
        <v>37</v>
      </c>
      <c r="B18" s="142"/>
      <c r="C18" s="90">
        <f>G14+K14</f>
        <v>2901</v>
      </c>
      <c r="D18" s="91">
        <f>H14+L14</f>
        <v>0</v>
      </c>
      <c r="F18" s="188" t="s">
        <v>15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3" t="s">
        <v>36</v>
      </c>
      <c r="B19" s="144"/>
      <c r="C19" s="94">
        <f>M14+O14</f>
        <v>2531</v>
      </c>
      <c r="D19" s="95">
        <f>N14+P14</f>
        <v>0</v>
      </c>
      <c r="F19" s="190" t="s">
        <v>16</v>
      </c>
      <c r="G19" s="191"/>
      <c r="H19" s="133"/>
      <c r="I19" s="134"/>
      <c r="J19" s="135"/>
      <c r="L19" s="120" t="s">
        <v>41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3">
      <c r="A20" s="145" t="s">
        <v>20</v>
      </c>
      <c r="B20" s="146"/>
      <c r="C20" s="92">
        <f>C18-C19</f>
        <v>370</v>
      </c>
      <c r="D20" s="93">
        <f>D18-D19</f>
        <v>0</v>
      </c>
      <c r="F20" s="151" t="s">
        <v>17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25">
      <c r="F21" s="204" t="s">
        <v>18</v>
      </c>
      <c r="G21" s="205"/>
      <c r="H21" s="127" t="e">
        <f>AVERAGE(H18:J20)</f>
        <v>#DIV/0!</v>
      </c>
      <c r="I21" s="128"/>
      <c r="J21" s="129"/>
      <c r="L21" s="116" t="s">
        <v>42</v>
      </c>
      <c r="M21" s="116"/>
      <c r="N21" s="116"/>
      <c r="O21" s="116"/>
      <c r="P21" s="96" t="e">
        <f>IF(R20=TRUE,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7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00000000000001" customHeight="1" thickBo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1" t="s">
        <v>21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25">
      <c r="A31" s="5" t="s">
        <v>6</v>
      </c>
      <c r="B31" s="156" t="s">
        <v>26</v>
      </c>
      <c r="C31" s="157"/>
      <c r="D31" s="158" t="s">
        <v>25</v>
      </c>
      <c r="E31" s="159"/>
      <c r="F31" s="159"/>
      <c r="G31" s="160"/>
      <c r="H31" s="158" t="s">
        <v>22</v>
      </c>
      <c r="I31" s="160"/>
      <c r="J31" s="159" t="s">
        <v>23</v>
      </c>
      <c r="K31" s="159"/>
      <c r="L31" s="187" t="s">
        <v>3</v>
      </c>
      <c r="M31" s="187"/>
      <c r="N31" s="183" t="s">
        <v>4</v>
      </c>
      <c r="O31" s="184"/>
      <c r="P31" s="60" t="s">
        <v>24</v>
      </c>
    </row>
    <row r="32" spans="1:21" ht="18.75" customHeight="1" thickBot="1" x14ac:dyDescent="0.25">
      <c r="A32" s="61" t="s">
        <v>27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6">L32-N32</f>
        <v>0</v>
      </c>
    </row>
    <row r="33" spans="1:16" ht="18.75" customHeight="1" thickBot="1" x14ac:dyDescent="0.25">
      <c r="A33" s="62" t="s">
        <v>27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6"/>
        <v>0</v>
      </c>
    </row>
    <row r="34" spans="1:16" ht="19.149999999999999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25">
      <c r="A38" s="61" t="s">
        <v>27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6"/>
        <v>0</v>
      </c>
    </row>
    <row r="39" spans="1:16" ht="19.5" customHeight="1" thickBot="1" x14ac:dyDescent="0.25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ht="18.75" customHeight="1" x14ac:dyDescent="0.2">
      <c r="A40" s="62" t="s">
        <v>27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6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2024-06-13T17:51:23Z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